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searchtriangleinstitute-my.sharepoint.com/personal/ndevnani_sarep-southasia_org/Documents/Desktop/"/>
    </mc:Choice>
  </mc:AlternateContent>
  <xr:revisionPtr revIDLastSave="8" documentId="13_ncr:1_{69DA1BF8-93F3-43B2-A5BB-E32A7035EE8B}" xr6:coauthVersionLast="47" xr6:coauthVersionMax="47" xr10:uidLastSave="{7E045C58-D1DF-471B-8106-CA3DCD3CB0CE}"/>
  <bookViews>
    <workbookView xWindow="-108" yWindow="-108" windowWidth="23256" windowHeight="12456" xr2:uid="{123177C0-3E7F-4076-A84E-9119EBF1BABE}"/>
  </bookViews>
  <sheets>
    <sheet name="ATTACHEMENT A-DETAILED BUDGET " sheetId="1" r:id="rId1"/>
    <sheet name="Per Diems Effective Jan 25" sheetId="6" r:id="rId2"/>
  </sheets>
  <externalReferences>
    <externalReference r:id="rId3"/>
    <externalReference r:id="rId4"/>
  </externalReferences>
  <definedNames>
    <definedName name="exLS">[1]Assumptions!$F$8</definedName>
    <definedName name="ExpatList">#REF!</definedName>
    <definedName name="exZA">[1]Assumptions!$F$10</definedName>
    <definedName name="Flights">[1]Travel!$B$4:$B$11</definedName>
    <definedName name="list">#REF!</definedName>
    <definedName name="list1">#REF!</definedName>
    <definedName name="list2">#REF!</definedName>
    <definedName name="listH">#REF!</definedName>
    <definedName name="listie">#REF!</definedName>
    <definedName name="listmac">#REF!</definedName>
    <definedName name="listnew">#REF!</definedName>
    <definedName name="listS">#REF!</definedName>
    <definedName name="listsda">#REF!</definedName>
    <definedName name="listsdah">#REF!</definedName>
    <definedName name="listsdahiv">#REF!</definedName>
    <definedName name="listsdahiv1">#REF!</definedName>
    <definedName name="listserv">#REF!</definedName>
    <definedName name="OtherExpenses">'[1]Other Expenses'!$D$7:$D$12</definedName>
    <definedName name="PerDiem">[1]Travel!$B$15:$B$45</definedName>
    <definedName name="_xlnm.Print_Area" localSheetId="0">'ATTACHEMENT A-DETAILED BUDGET '!$A$9:$H$60</definedName>
    <definedName name="SD">#REF!</definedName>
    <definedName name="SDA">#REF!</definedName>
    <definedName name="StaffDropDown">'[2]Master Staff List'!#REF!</definedName>
    <definedName name="TrainingList">#REF!</definedName>
    <definedName name="TrainingRegions">'[1]Other Expenses'!$B$15:$B$17</definedName>
    <definedName name="TravelList">[1]Travel!$B$4:$B$11</definedName>
    <definedName name="TravelOther">[1]Travel!#REF!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07" i="6" l="1"/>
  <c r="H1106" i="6"/>
  <c r="H1105" i="6"/>
  <c r="H1104" i="6"/>
  <c r="H1103" i="6"/>
  <c r="H1102" i="6"/>
  <c r="H1101" i="6"/>
  <c r="H1100" i="6"/>
  <c r="H1099" i="6"/>
  <c r="H1098" i="6"/>
  <c r="H1097" i="6"/>
  <c r="H1096" i="6"/>
  <c r="H1095" i="6"/>
  <c r="H1094" i="6"/>
  <c r="H1093" i="6"/>
  <c r="H1092" i="6"/>
  <c r="H1091" i="6"/>
  <c r="H1090" i="6"/>
  <c r="H1089" i="6"/>
  <c r="H1088" i="6"/>
  <c r="H1087" i="6"/>
  <c r="H1086" i="6"/>
  <c r="H1085" i="6"/>
  <c r="H1084" i="6"/>
  <c r="H1083" i="6"/>
  <c r="H1082" i="6"/>
  <c r="H1081" i="6"/>
  <c r="H1080" i="6"/>
  <c r="H1079" i="6"/>
  <c r="H1078" i="6"/>
  <c r="H1077" i="6"/>
  <c r="H1076" i="6"/>
  <c r="H1075" i="6"/>
  <c r="H1074" i="6"/>
  <c r="H1073" i="6"/>
  <c r="H1072" i="6"/>
  <c r="H1071" i="6"/>
  <c r="H1070" i="6"/>
  <c r="H1069" i="6"/>
  <c r="H1068" i="6"/>
  <c r="H1067" i="6"/>
  <c r="H1066" i="6"/>
  <c r="H1065" i="6"/>
  <c r="H1064" i="6"/>
  <c r="H1063" i="6"/>
  <c r="H1062" i="6"/>
  <c r="H1061" i="6"/>
  <c r="H1060" i="6"/>
  <c r="H1059" i="6"/>
  <c r="H1058" i="6"/>
  <c r="H1057" i="6"/>
  <c r="H1056" i="6"/>
  <c r="H1055" i="6"/>
  <c r="H1054" i="6"/>
  <c r="H1053" i="6"/>
  <c r="H1052" i="6"/>
  <c r="H1051" i="6"/>
  <c r="H1050" i="6"/>
  <c r="H1049" i="6"/>
  <c r="H1048" i="6"/>
  <c r="H1047" i="6"/>
  <c r="H1046" i="6"/>
  <c r="H1045" i="6"/>
  <c r="H1044" i="6"/>
  <c r="H1043" i="6"/>
  <c r="H1042" i="6"/>
  <c r="H1041" i="6"/>
  <c r="H1040" i="6"/>
  <c r="H1039" i="6"/>
  <c r="H1038" i="6"/>
  <c r="H1037" i="6"/>
  <c r="H1036" i="6"/>
  <c r="H1035" i="6"/>
  <c r="H1034" i="6"/>
  <c r="H1033" i="6"/>
  <c r="H1032" i="6"/>
  <c r="H1031" i="6"/>
  <c r="H1030" i="6"/>
  <c r="H1029" i="6"/>
  <c r="H1028" i="6"/>
  <c r="H1027" i="6"/>
  <c r="H1026" i="6"/>
  <c r="H1025" i="6"/>
  <c r="H1024" i="6"/>
  <c r="H1023" i="6"/>
  <c r="H1022" i="6"/>
  <c r="H1021" i="6"/>
  <c r="H1020" i="6"/>
  <c r="H1019" i="6"/>
  <c r="H1018" i="6"/>
  <c r="H1017" i="6"/>
  <c r="H1016" i="6"/>
  <c r="H1015" i="6"/>
  <c r="H1014" i="6"/>
  <c r="H1013" i="6"/>
  <c r="H1012" i="6"/>
  <c r="H1011" i="6"/>
  <c r="H1010" i="6"/>
  <c r="H1009" i="6"/>
  <c r="H1008" i="6"/>
  <c r="H1007" i="6"/>
  <c r="H1006" i="6"/>
  <c r="H1005" i="6"/>
  <c r="H1004" i="6"/>
  <c r="H1003" i="6"/>
  <c r="H1002" i="6"/>
  <c r="H1001" i="6"/>
  <c r="H1000" i="6"/>
  <c r="H999" i="6"/>
  <c r="H998" i="6"/>
  <c r="H997" i="6"/>
  <c r="H996" i="6"/>
  <c r="H995" i="6"/>
  <c r="H994" i="6"/>
  <c r="H993" i="6"/>
  <c r="H992" i="6"/>
  <c r="H991" i="6"/>
  <c r="H990" i="6"/>
  <c r="H989" i="6"/>
  <c r="H988" i="6"/>
  <c r="H987" i="6"/>
  <c r="H986" i="6"/>
  <c r="H985" i="6"/>
  <c r="H984" i="6"/>
  <c r="H983" i="6"/>
  <c r="H982" i="6"/>
  <c r="H981" i="6"/>
  <c r="H980" i="6"/>
  <c r="H979" i="6"/>
  <c r="H978" i="6"/>
  <c r="H977" i="6"/>
  <c r="H976" i="6"/>
  <c r="H975" i="6"/>
  <c r="H974" i="6"/>
  <c r="H973" i="6"/>
  <c r="H972" i="6"/>
  <c r="H971" i="6"/>
  <c r="H970" i="6"/>
  <c r="H969" i="6"/>
  <c r="H968" i="6"/>
  <c r="H967" i="6"/>
  <c r="H966" i="6"/>
  <c r="H965" i="6"/>
  <c r="H964" i="6"/>
  <c r="H963" i="6"/>
  <c r="H962" i="6"/>
  <c r="H961" i="6"/>
  <c r="H960" i="6"/>
  <c r="H959" i="6"/>
  <c r="H958" i="6"/>
  <c r="H957" i="6"/>
  <c r="H956" i="6"/>
  <c r="H955" i="6"/>
  <c r="H954" i="6"/>
  <c r="H953" i="6"/>
  <c r="H952" i="6"/>
  <c r="H951" i="6"/>
  <c r="H950" i="6"/>
  <c r="H949" i="6"/>
  <c r="H948" i="6"/>
  <c r="H947" i="6"/>
  <c r="H946" i="6"/>
  <c r="H945" i="6"/>
  <c r="H944" i="6"/>
  <c r="H943" i="6"/>
  <c r="H942" i="6"/>
  <c r="H941" i="6"/>
  <c r="H940" i="6"/>
  <c r="H939" i="6"/>
  <c r="H938" i="6"/>
  <c r="H937" i="6"/>
  <c r="H936" i="6"/>
  <c r="H935" i="6"/>
  <c r="H934" i="6"/>
  <c r="H933" i="6"/>
  <c r="H932" i="6"/>
  <c r="H931" i="6"/>
  <c r="H930" i="6"/>
  <c r="H929" i="6"/>
  <c r="H928" i="6"/>
  <c r="H927" i="6"/>
  <c r="H926" i="6"/>
  <c r="H925" i="6"/>
  <c r="H924" i="6"/>
  <c r="H923" i="6"/>
  <c r="H922" i="6"/>
  <c r="H921" i="6"/>
  <c r="H920" i="6"/>
  <c r="H919" i="6"/>
  <c r="H918" i="6"/>
  <c r="H917" i="6"/>
  <c r="H916" i="6"/>
  <c r="H915" i="6"/>
  <c r="H914" i="6"/>
  <c r="H913" i="6"/>
  <c r="H912" i="6"/>
  <c r="H911" i="6"/>
  <c r="H910" i="6"/>
  <c r="H909" i="6"/>
  <c r="H908" i="6"/>
  <c r="H907" i="6"/>
  <c r="H906" i="6"/>
  <c r="H905" i="6"/>
  <c r="H904" i="6"/>
  <c r="H903" i="6"/>
  <c r="H902" i="6"/>
  <c r="H901" i="6"/>
  <c r="H900" i="6"/>
  <c r="H899" i="6"/>
  <c r="H898" i="6"/>
  <c r="H897" i="6"/>
  <c r="H896" i="6"/>
  <c r="H895" i="6"/>
  <c r="H894" i="6"/>
  <c r="H893" i="6"/>
  <c r="H892" i="6"/>
  <c r="H891" i="6"/>
  <c r="H890" i="6"/>
  <c r="H889" i="6"/>
  <c r="H888" i="6"/>
  <c r="H887" i="6"/>
  <c r="H886" i="6"/>
  <c r="H885" i="6"/>
  <c r="H884" i="6"/>
  <c r="H883" i="6"/>
  <c r="H882" i="6"/>
  <c r="H881" i="6"/>
  <c r="H880" i="6"/>
  <c r="H879" i="6"/>
  <c r="H878" i="6"/>
  <c r="H877" i="6"/>
  <c r="H876" i="6"/>
  <c r="H875" i="6"/>
  <c r="H874" i="6"/>
  <c r="H873" i="6"/>
  <c r="H872" i="6"/>
  <c r="H871" i="6"/>
  <c r="H870" i="6"/>
  <c r="H869" i="6"/>
  <c r="H868" i="6"/>
  <c r="H867" i="6"/>
  <c r="H866" i="6"/>
  <c r="H865" i="6"/>
  <c r="H864" i="6"/>
  <c r="H863" i="6"/>
  <c r="H862" i="6"/>
  <c r="H861" i="6"/>
  <c r="H860" i="6"/>
  <c r="H859" i="6"/>
  <c r="H858" i="6"/>
  <c r="H857" i="6"/>
  <c r="H856" i="6"/>
  <c r="H855" i="6"/>
  <c r="H854" i="6"/>
  <c r="H853" i="6"/>
  <c r="H852" i="6"/>
  <c r="H851" i="6"/>
  <c r="H850" i="6"/>
  <c r="H849" i="6"/>
  <c r="H848" i="6"/>
  <c r="H847" i="6"/>
  <c r="H846" i="6"/>
  <c r="H845" i="6"/>
  <c r="H844" i="6"/>
  <c r="H843" i="6"/>
  <c r="H842" i="6"/>
  <c r="H841" i="6"/>
  <c r="H840" i="6"/>
  <c r="H839" i="6"/>
  <c r="H838" i="6"/>
  <c r="H837" i="6"/>
  <c r="H836" i="6"/>
  <c r="H835" i="6"/>
  <c r="H834" i="6"/>
  <c r="H833" i="6"/>
  <c r="H832" i="6"/>
  <c r="H831" i="6"/>
  <c r="H830" i="6"/>
  <c r="H829" i="6"/>
  <c r="H828" i="6"/>
  <c r="H827" i="6"/>
  <c r="H826" i="6"/>
  <c r="H825" i="6"/>
  <c r="H824" i="6"/>
  <c r="H823" i="6"/>
  <c r="H822" i="6"/>
  <c r="H821" i="6"/>
  <c r="H820" i="6"/>
  <c r="H819" i="6"/>
  <c r="H818" i="6"/>
  <c r="H817" i="6"/>
  <c r="H816" i="6"/>
  <c r="H815" i="6"/>
  <c r="H814" i="6"/>
  <c r="H813" i="6"/>
  <c r="H812" i="6"/>
  <c r="H811" i="6"/>
  <c r="H810" i="6"/>
  <c r="H809" i="6"/>
  <c r="H808" i="6"/>
  <c r="H807" i="6"/>
  <c r="H806" i="6"/>
  <c r="H805" i="6"/>
  <c r="H804" i="6"/>
  <c r="H803" i="6"/>
  <c r="H802" i="6"/>
  <c r="H801" i="6"/>
  <c r="H800" i="6"/>
  <c r="H799" i="6"/>
  <c r="H798" i="6"/>
  <c r="H797" i="6"/>
  <c r="H796" i="6"/>
  <c r="H795" i="6"/>
  <c r="H794" i="6"/>
  <c r="H793" i="6"/>
  <c r="H792" i="6"/>
  <c r="H791" i="6"/>
  <c r="H790" i="6"/>
  <c r="H789" i="6"/>
  <c r="H788" i="6"/>
  <c r="H787" i="6"/>
  <c r="H786" i="6"/>
  <c r="H785" i="6"/>
  <c r="H784" i="6"/>
  <c r="H783" i="6"/>
  <c r="H782" i="6"/>
  <c r="H781" i="6"/>
  <c r="H780" i="6"/>
  <c r="H779" i="6"/>
  <c r="H778" i="6"/>
  <c r="H777" i="6"/>
  <c r="H776" i="6"/>
  <c r="H775" i="6"/>
  <c r="H774" i="6"/>
  <c r="H773" i="6"/>
  <c r="H772" i="6"/>
  <c r="H771" i="6"/>
  <c r="H770" i="6"/>
  <c r="H769" i="6"/>
  <c r="H768" i="6"/>
  <c r="H767" i="6"/>
  <c r="H766" i="6"/>
  <c r="H765" i="6"/>
  <c r="H764" i="6"/>
  <c r="H763" i="6"/>
  <c r="H762" i="6"/>
  <c r="H761" i="6"/>
  <c r="H760" i="6"/>
  <c r="H759" i="6"/>
  <c r="H758" i="6"/>
  <c r="H757" i="6"/>
  <c r="H756" i="6"/>
  <c r="H755" i="6"/>
  <c r="H754" i="6"/>
  <c r="H753" i="6"/>
  <c r="H752" i="6"/>
  <c r="H751" i="6"/>
  <c r="H750" i="6"/>
  <c r="H749" i="6"/>
  <c r="H748" i="6"/>
  <c r="H747" i="6"/>
  <c r="H746" i="6"/>
  <c r="H745" i="6"/>
  <c r="H744" i="6"/>
  <c r="H743" i="6"/>
  <c r="H742" i="6"/>
  <c r="H741" i="6"/>
  <c r="H740" i="6"/>
  <c r="H739" i="6"/>
  <c r="H738" i="6"/>
  <c r="H737" i="6"/>
  <c r="H736" i="6"/>
  <c r="H735" i="6"/>
  <c r="H734" i="6"/>
  <c r="H733" i="6"/>
  <c r="H732" i="6"/>
  <c r="H731" i="6"/>
  <c r="H730" i="6"/>
  <c r="H729" i="6"/>
  <c r="H728" i="6"/>
  <c r="H727" i="6"/>
  <c r="H726" i="6"/>
  <c r="H725" i="6"/>
  <c r="H724" i="6"/>
  <c r="H723" i="6"/>
  <c r="H722" i="6"/>
  <c r="H721" i="6"/>
  <c r="H720" i="6"/>
  <c r="H719" i="6"/>
  <c r="H718" i="6"/>
  <c r="H717" i="6"/>
  <c r="H716" i="6"/>
  <c r="H715" i="6"/>
  <c r="H714" i="6"/>
  <c r="H713" i="6"/>
  <c r="H712" i="6"/>
  <c r="H711" i="6"/>
  <c r="H710" i="6"/>
  <c r="H709" i="6"/>
  <c r="H708" i="6"/>
  <c r="H707" i="6"/>
  <c r="H706" i="6"/>
  <c r="H705" i="6"/>
  <c r="H704" i="6"/>
  <c r="H703" i="6"/>
  <c r="H702" i="6"/>
  <c r="H701" i="6"/>
  <c r="H700" i="6"/>
  <c r="H699" i="6"/>
  <c r="H698" i="6"/>
  <c r="H697" i="6"/>
  <c r="H696" i="6"/>
  <c r="H695" i="6"/>
  <c r="H694" i="6"/>
  <c r="H693" i="6"/>
  <c r="H692" i="6"/>
  <c r="H691" i="6"/>
  <c r="H690" i="6"/>
  <c r="H689" i="6"/>
  <c r="H688" i="6"/>
  <c r="H687" i="6"/>
  <c r="H686" i="6"/>
  <c r="H685" i="6"/>
  <c r="H684" i="6"/>
  <c r="H683" i="6"/>
  <c r="H682" i="6"/>
  <c r="H681" i="6"/>
  <c r="H680" i="6"/>
  <c r="H679" i="6"/>
  <c r="H678" i="6"/>
  <c r="H677" i="6"/>
  <c r="H676" i="6"/>
  <c r="H675" i="6"/>
  <c r="H674" i="6"/>
  <c r="H673" i="6"/>
  <c r="H672" i="6"/>
  <c r="H671" i="6"/>
  <c r="H670" i="6"/>
  <c r="H669" i="6"/>
  <c r="H668" i="6"/>
  <c r="H667" i="6"/>
  <c r="H666" i="6"/>
  <c r="H665" i="6"/>
  <c r="H664" i="6"/>
  <c r="H663" i="6"/>
  <c r="H662" i="6"/>
  <c r="H661" i="6"/>
  <c r="H660" i="6"/>
  <c r="H659" i="6"/>
  <c r="H658" i="6"/>
  <c r="H657" i="6"/>
  <c r="H656" i="6"/>
  <c r="H655" i="6"/>
  <c r="H654" i="6"/>
  <c r="H653" i="6"/>
  <c r="H652" i="6"/>
  <c r="H651" i="6"/>
  <c r="H650" i="6"/>
  <c r="H649" i="6"/>
  <c r="H648" i="6"/>
  <c r="H647" i="6"/>
  <c r="H646" i="6"/>
  <c r="H645" i="6"/>
  <c r="H644" i="6"/>
  <c r="H643" i="6"/>
  <c r="H642" i="6"/>
  <c r="H641" i="6"/>
  <c r="H640" i="6"/>
  <c r="H639" i="6"/>
  <c r="H638" i="6"/>
  <c r="H637" i="6"/>
  <c r="H636" i="6"/>
  <c r="H635" i="6"/>
  <c r="H634" i="6"/>
  <c r="H633" i="6"/>
  <c r="H632" i="6"/>
  <c r="H631" i="6"/>
  <c r="H630" i="6"/>
  <c r="H629" i="6"/>
  <c r="H628" i="6"/>
  <c r="H627" i="6"/>
  <c r="H626" i="6"/>
  <c r="H625" i="6"/>
  <c r="H624" i="6"/>
  <c r="H623" i="6"/>
  <c r="H622" i="6"/>
  <c r="H621" i="6"/>
  <c r="H620" i="6"/>
  <c r="H619" i="6"/>
  <c r="H618" i="6"/>
  <c r="H617" i="6"/>
  <c r="H616" i="6"/>
  <c r="H615" i="6"/>
  <c r="H614" i="6"/>
  <c r="H613" i="6"/>
  <c r="H612" i="6"/>
  <c r="H611" i="6"/>
  <c r="H610" i="6"/>
  <c r="H609" i="6"/>
  <c r="H608" i="6"/>
  <c r="H607" i="6"/>
  <c r="H606" i="6"/>
  <c r="H605" i="6"/>
  <c r="H604" i="6"/>
  <c r="H603" i="6"/>
  <c r="H602" i="6"/>
  <c r="H601" i="6"/>
  <c r="H600" i="6"/>
  <c r="H599" i="6"/>
  <c r="H598" i="6"/>
  <c r="H597" i="6"/>
  <c r="H596" i="6"/>
  <c r="H595" i="6"/>
  <c r="H594" i="6"/>
  <c r="H593" i="6"/>
  <c r="H592" i="6"/>
  <c r="H591" i="6"/>
  <c r="H590" i="6"/>
  <c r="H589" i="6"/>
  <c r="H588" i="6"/>
  <c r="H587" i="6"/>
  <c r="H586" i="6"/>
  <c r="H585" i="6"/>
  <c r="H584" i="6"/>
  <c r="H583" i="6"/>
  <c r="H582" i="6"/>
  <c r="H581" i="6"/>
  <c r="H580" i="6"/>
  <c r="H579" i="6"/>
  <c r="H578" i="6"/>
  <c r="H577" i="6"/>
  <c r="H576" i="6"/>
  <c r="H575" i="6"/>
  <c r="H574" i="6"/>
  <c r="H573" i="6"/>
  <c r="H572" i="6"/>
  <c r="H571" i="6"/>
  <c r="H570" i="6"/>
  <c r="H569" i="6"/>
  <c r="H568" i="6"/>
  <c r="H567" i="6"/>
  <c r="H566" i="6"/>
  <c r="H565" i="6"/>
  <c r="H564" i="6"/>
  <c r="H563" i="6"/>
  <c r="H562" i="6"/>
  <c r="H561" i="6"/>
  <c r="H560" i="6"/>
  <c r="H559" i="6"/>
  <c r="H558" i="6"/>
  <c r="H557" i="6"/>
  <c r="H556" i="6"/>
  <c r="H555" i="6"/>
  <c r="H554" i="6"/>
  <c r="H553" i="6"/>
  <c r="H552" i="6"/>
  <c r="H551" i="6"/>
  <c r="H550" i="6"/>
  <c r="H549" i="6"/>
  <c r="H548" i="6"/>
  <c r="H547" i="6"/>
  <c r="H546" i="6"/>
  <c r="H545" i="6"/>
  <c r="H544" i="6"/>
  <c r="H543" i="6"/>
  <c r="H542" i="6"/>
  <c r="H541" i="6"/>
  <c r="H540" i="6"/>
  <c r="H539" i="6"/>
  <c r="H538" i="6"/>
  <c r="H537" i="6"/>
  <c r="H536" i="6"/>
  <c r="H535" i="6"/>
  <c r="H534" i="6"/>
  <c r="H533" i="6"/>
  <c r="H532" i="6"/>
  <c r="H531" i="6"/>
  <c r="H530" i="6"/>
  <c r="H529" i="6"/>
  <c r="H528" i="6"/>
  <c r="H527" i="6"/>
  <c r="H526" i="6"/>
  <c r="H525" i="6"/>
  <c r="H524" i="6"/>
  <c r="H523" i="6"/>
  <c r="H522" i="6"/>
  <c r="H521" i="6"/>
  <c r="H520" i="6"/>
  <c r="H519" i="6"/>
  <c r="H518" i="6"/>
  <c r="H517" i="6"/>
  <c r="H516" i="6"/>
  <c r="H515" i="6"/>
  <c r="H514" i="6"/>
  <c r="H513" i="6"/>
  <c r="H512" i="6"/>
  <c r="H511" i="6"/>
  <c r="H510" i="6"/>
  <c r="H509" i="6"/>
  <c r="H508" i="6"/>
  <c r="H507" i="6"/>
  <c r="H506" i="6"/>
  <c r="H505" i="6"/>
  <c r="H504" i="6"/>
  <c r="H503" i="6"/>
  <c r="H502" i="6"/>
  <c r="H501" i="6"/>
  <c r="H500" i="6"/>
  <c r="H499" i="6"/>
  <c r="H498" i="6"/>
  <c r="H497" i="6"/>
  <c r="H496" i="6"/>
  <c r="H495" i="6"/>
  <c r="H494" i="6"/>
  <c r="H493" i="6"/>
  <c r="H492" i="6"/>
  <c r="H491" i="6"/>
  <c r="H490" i="6"/>
  <c r="H489" i="6"/>
  <c r="H488" i="6"/>
  <c r="H487" i="6"/>
  <c r="H486" i="6"/>
  <c r="H485" i="6"/>
  <c r="H484" i="6"/>
  <c r="H483" i="6"/>
  <c r="H482" i="6"/>
  <c r="H481" i="6"/>
  <c r="H480" i="6"/>
  <c r="H479" i="6"/>
  <c r="H478" i="6"/>
  <c r="H477" i="6"/>
  <c r="H476" i="6"/>
  <c r="H475" i="6"/>
  <c r="H474" i="6"/>
  <c r="H473" i="6"/>
  <c r="H472" i="6"/>
  <c r="H471" i="6"/>
  <c r="H470" i="6"/>
  <c r="H469" i="6"/>
  <c r="H468" i="6"/>
  <c r="H467" i="6"/>
  <c r="H466" i="6"/>
  <c r="H465" i="6"/>
  <c r="H464" i="6"/>
  <c r="H463" i="6"/>
  <c r="H462" i="6"/>
  <c r="H461" i="6"/>
  <c r="H460" i="6"/>
  <c r="H459" i="6"/>
  <c r="H458" i="6"/>
  <c r="H457" i="6"/>
  <c r="H456" i="6"/>
  <c r="H455" i="6"/>
  <c r="H454" i="6"/>
  <c r="H453" i="6"/>
  <c r="H452" i="6"/>
  <c r="H451" i="6"/>
  <c r="H450" i="6"/>
  <c r="H449" i="6"/>
  <c r="H448" i="6"/>
  <c r="H447" i="6"/>
  <c r="H446" i="6"/>
  <c r="H445" i="6"/>
  <c r="H444" i="6"/>
  <c r="H443" i="6"/>
  <c r="H442" i="6"/>
  <c r="H441" i="6"/>
  <c r="H440" i="6"/>
  <c r="H439" i="6"/>
  <c r="H438" i="6"/>
  <c r="H437" i="6"/>
  <c r="H436" i="6"/>
  <c r="H435" i="6"/>
  <c r="H434" i="6"/>
  <c r="H433" i="6"/>
  <c r="H432" i="6"/>
  <c r="H431" i="6"/>
  <c r="H430" i="6"/>
  <c r="H429" i="6"/>
  <c r="H428" i="6"/>
  <c r="H427" i="6"/>
  <c r="H426" i="6"/>
  <c r="H425" i="6"/>
  <c r="H424" i="6"/>
  <c r="H423" i="6"/>
  <c r="H422" i="6"/>
  <c r="H421" i="6"/>
  <c r="H420" i="6"/>
  <c r="H419" i="6"/>
  <c r="H418" i="6"/>
  <c r="H417" i="6"/>
  <c r="H416" i="6"/>
  <c r="H415" i="6"/>
  <c r="H414" i="6"/>
  <c r="H413" i="6"/>
  <c r="H412" i="6"/>
  <c r="H411" i="6"/>
  <c r="H410" i="6"/>
  <c r="H409" i="6"/>
  <c r="H408" i="6"/>
  <c r="H407" i="6"/>
  <c r="H406" i="6"/>
  <c r="H405" i="6"/>
  <c r="H404" i="6"/>
  <c r="H403" i="6"/>
  <c r="H402" i="6"/>
  <c r="H401" i="6"/>
  <c r="H400" i="6"/>
  <c r="H399" i="6"/>
  <c r="H398" i="6"/>
  <c r="H397" i="6"/>
  <c r="H396" i="6"/>
  <c r="H395" i="6"/>
  <c r="H394" i="6"/>
  <c r="H393" i="6"/>
  <c r="H392" i="6"/>
  <c r="H391" i="6"/>
  <c r="H390" i="6"/>
  <c r="H389" i="6"/>
  <c r="H388" i="6"/>
  <c r="H387" i="6"/>
  <c r="H386" i="6"/>
  <c r="H385" i="6"/>
  <c r="H384" i="6"/>
  <c r="H383" i="6"/>
  <c r="H382" i="6"/>
  <c r="H381" i="6"/>
  <c r="H380" i="6"/>
  <c r="H379" i="6"/>
  <c r="H378" i="6"/>
  <c r="H377" i="6"/>
  <c r="H376" i="6"/>
  <c r="H375" i="6"/>
  <c r="H374" i="6"/>
  <c r="H373" i="6"/>
  <c r="H372" i="6"/>
  <c r="H371" i="6"/>
  <c r="H370" i="6"/>
  <c r="H369" i="6"/>
  <c r="H368" i="6"/>
  <c r="H367" i="6"/>
  <c r="H366" i="6"/>
  <c r="H365" i="6"/>
  <c r="H364" i="6"/>
  <c r="H363" i="6"/>
  <c r="H362" i="6"/>
  <c r="H361" i="6"/>
  <c r="H360" i="6"/>
  <c r="H359" i="6"/>
  <c r="H358" i="6"/>
  <c r="H357" i="6"/>
  <c r="H356" i="6"/>
  <c r="H355" i="6"/>
  <c r="H354" i="6"/>
  <c r="H353" i="6"/>
  <c r="H352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7" i="6"/>
  <c r="H336" i="6"/>
  <c r="H335" i="6"/>
  <c r="H334" i="6"/>
  <c r="H333" i="6"/>
  <c r="H332" i="6"/>
  <c r="H331" i="6"/>
  <c r="H330" i="6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G28" i="1"/>
  <c r="H28" i="1" s="1"/>
  <c r="G27" i="1"/>
  <c r="H27" i="1" s="1"/>
  <c r="G26" i="1"/>
  <c r="G29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36" i="1"/>
  <c r="H36" i="1" s="1"/>
  <c r="H47" i="1" s="1"/>
  <c r="G32" i="1"/>
  <c r="H32" i="1" s="1"/>
  <c r="G31" i="1"/>
  <c r="H31" i="1" s="1"/>
  <c r="G22" i="1"/>
  <c r="H22" i="1" s="1"/>
  <c r="G23" i="1"/>
  <c r="H23" i="1" s="1"/>
  <c r="G21" i="1"/>
  <c r="H21" i="1" s="1"/>
  <c r="H24" i="1" s="1"/>
  <c r="G54" i="1"/>
  <c r="H54" i="1" s="1"/>
  <c r="G38" i="1"/>
  <c r="H38" i="1" s="1"/>
  <c r="G11" i="1"/>
  <c r="H11" i="1" s="1"/>
  <c r="G12" i="1"/>
  <c r="H12" i="1" s="1"/>
  <c r="G53" i="1"/>
  <c r="H53" i="1" s="1"/>
  <c r="G52" i="1"/>
  <c r="H52" i="1" s="1"/>
  <c r="G51" i="1"/>
  <c r="H51" i="1" s="1"/>
  <c r="G50" i="1"/>
  <c r="H50" i="1" s="1"/>
  <c r="G49" i="1"/>
  <c r="H49" i="1" s="1"/>
  <c r="G37" i="1"/>
  <c r="H37" i="1" s="1"/>
  <c r="G18" i="1"/>
  <c r="H18" i="1" s="1"/>
  <c r="G17" i="1"/>
  <c r="H17" i="1" s="1"/>
  <c r="G16" i="1"/>
  <c r="H16" i="1" s="1"/>
  <c r="G13" i="1"/>
  <c r="H13" i="1" s="1"/>
  <c r="H26" i="1" l="1"/>
  <c r="H29" i="1" s="1"/>
  <c r="G47" i="1"/>
  <c r="H19" i="1"/>
  <c r="H55" i="1"/>
  <c r="H33" i="1"/>
  <c r="H14" i="1"/>
  <c r="H57" i="1" s="1"/>
  <c r="G55" i="1"/>
  <c r="G33" i="1"/>
  <c r="G24" i="1"/>
  <c r="G19" i="1"/>
  <c r="G14" i="1"/>
  <c r="H58" i="1" l="1"/>
  <c r="H60" i="1" s="1"/>
  <c r="G57" i="1"/>
  <c r="G58" i="1" s="1"/>
  <c r="G60" i="1" s="1"/>
</calcChain>
</file>

<file path=xl/sharedStrings.xml><?xml version="1.0" encoding="utf-8"?>
<sst xmlns="http://schemas.openxmlformats.org/spreadsheetml/2006/main" count="3504" uniqueCount="1259">
  <si>
    <t>Organization:</t>
  </si>
  <si>
    <t>Start Date:</t>
  </si>
  <si>
    <t>End Date:</t>
  </si>
  <si>
    <t>Project title:</t>
  </si>
  <si>
    <t>1.</t>
  </si>
  <si>
    <t>SALARIES</t>
  </si>
  <si>
    <t>Unit Type (eg, day, month, item, training)</t>
  </si>
  <si>
    <t>Number of months</t>
  </si>
  <si>
    <t>Amount</t>
  </si>
  <si>
    <t>[List Position Title]</t>
  </si>
  <si>
    <t>2.</t>
  </si>
  <si>
    <t>FRINGE BENEFITS</t>
  </si>
  <si>
    <t>Unit Cost</t>
  </si>
  <si>
    <t>3.</t>
  </si>
  <si>
    <t>Daily Rate</t>
  </si>
  <si>
    <t># Days</t>
  </si>
  <si>
    <t>EQUIPMENT</t>
  </si>
  <si>
    <t>Unit</t>
  </si>
  <si>
    <t>[provide description]</t>
  </si>
  <si>
    <t>TRAVEL/TRANSPORTATION</t>
  </si>
  <si>
    <t>Qty</t>
  </si>
  <si>
    <t>International:</t>
  </si>
  <si>
    <t>Rent/Utilities</t>
  </si>
  <si>
    <t>Communications/Shipping</t>
  </si>
  <si>
    <t>Office Supplies</t>
  </si>
  <si>
    <t>Bank Fees</t>
  </si>
  <si>
    <t>[Describe/list other items as needed]</t>
  </si>
  <si>
    <t>TOTAL PROJECT COSTS</t>
  </si>
  <si>
    <t>Notes</t>
  </si>
  <si>
    <t>ATTACHMENT A: DETAILED BUDGET FORMAT</t>
  </si>
  <si>
    <t>SUB-TOTAL SALARIES</t>
  </si>
  <si>
    <t xml:space="preserve"> SUB-TOTAL FRINGE BENEFITS</t>
  </si>
  <si>
    <t>SUB-TOTAL CONSULTANTS</t>
  </si>
  <si>
    <t>SUB-TOTAL EQUIPMENT</t>
  </si>
  <si>
    <t>Local/Domestic</t>
  </si>
  <si>
    <t>Other [provide description]</t>
  </si>
  <si>
    <t>SUB-TOTAL TRAVEL/TRANSPORTATION</t>
  </si>
  <si>
    <t>RFA No.</t>
  </si>
  <si>
    <t>SUB-TOTAL OTHER DIRECT COSTS</t>
  </si>
  <si>
    <t>7.</t>
  </si>
  <si>
    <t>1.1</t>
  </si>
  <si>
    <t>1.2</t>
  </si>
  <si>
    <t>2.1</t>
  </si>
  <si>
    <t>2.2</t>
  </si>
  <si>
    <t>2.3</t>
  </si>
  <si>
    <t>3.1</t>
  </si>
  <si>
    <t>3.2</t>
  </si>
  <si>
    <t>3.3</t>
  </si>
  <si>
    <t>4.1</t>
  </si>
  <si>
    <t>7.1</t>
  </si>
  <si>
    <t>INDIRECT COSTS</t>
  </si>
  <si>
    <t>SUB-TOTAL INDIRECT COSTS</t>
  </si>
  <si>
    <t>Training &amp; Workshop</t>
  </si>
  <si>
    <t xml:space="preserve">Exchange rate </t>
  </si>
  <si>
    <t>Unit Type (eg, day, month, )</t>
  </si>
  <si>
    <t xml:space="preserve">Monthly/Daily Salary </t>
  </si>
  <si>
    <t>Level of Effort (%)</t>
  </si>
  <si>
    <t>Unit Type (eg, day, month)</t>
  </si>
  <si>
    <t>Unit Type ( item)</t>
  </si>
  <si>
    <t>BANGLADESH</t>
  </si>
  <si>
    <t>[Other]</t>
  </si>
  <si>
    <t>S1</t>
  </si>
  <si>
    <t>Chittagong</t>
  </si>
  <si>
    <t>Dhaka</t>
  </si>
  <si>
    <t>Sylhet</t>
  </si>
  <si>
    <t>BHUTAN</t>
  </si>
  <si>
    <t>Bhutan</t>
  </si>
  <si>
    <t>INDIA</t>
  </si>
  <si>
    <t>Agra</t>
  </si>
  <si>
    <t>Bangalore</t>
  </si>
  <si>
    <t>Chennai</t>
  </si>
  <si>
    <t>Goa</t>
  </si>
  <si>
    <t>Hyderabad</t>
  </si>
  <si>
    <t>Kolkata</t>
  </si>
  <si>
    <t>Mumbai</t>
  </si>
  <si>
    <t>New Delhi</t>
  </si>
  <si>
    <t>Pune</t>
  </si>
  <si>
    <t>Trivandrum</t>
  </si>
  <si>
    <t>NEPAL</t>
  </si>
  <si>
    <t>Kathmandu</t>
  </si>
  <si>
    <t>Pokhara</t>
  </si>
  <si>
    <t>SRI LANKA</t>
  </si>
  <si>
    <t>Colombo</t>
  </si>
  <si>
    <t>Galle</t>
  </si>
  <si>
    <t>Kandy</t>
  </si>
  <si>
    <t>Trincomalee</t>
  </si>
  <si>
    <t>Unit Type (eg, day, trip, person)</t>
  </si>
  <si>
    <t>Meals and Incidental Expense</t>
  </si>
  <si>
    <t>Lodging Expense</t>
  </si>
  <si>
    <t>Air Fare</t>
  </si>
  <si>
    <t>Ground Transport</t>
  </si>
  <si>
    <t xml:space="preserve">OTHER DIRECT COSTS </t>
  </si>
  <si>
    <t>Units (Please specify)</t>
  </si>
  <si>
    <t>Quantity</t>
  </si>
  <si>
    <t>%</t>
  </si>
  <si>
    <t>Please refer the next worksheet for Maximum allowable perdiem rates as of October 2022</t>
  </si>
  <si>
    <t>MALDIVES</t>
  </si>
  <si>
    <t>Maldives</t>
  </si>
  <si>
    <t>Male</t>
  </si>
  <si>
    <t>Local Currency:</t>
  </si>
  <si>
    <t xml:space="preserve">Per 1 USD </t>
  </si>
  <si>
    <t xml:space="preserve">PROPOSED BUDGET </t>
  </si>
  <si>
    <t>1.3</t>
  </si>
  <si>
    <t>CONSULTANTS</t>
  </si>
  <si>
    <t>[Consultant 1]</t>
  </si>
  <si>
    <t>[Consultant 2]</t>
  </si>
  <si>
    <t>[Consultant 3]</t>
  </si>
  <si>
    <t>4</t>
  </si>
  <si>
    <t>4.2</t>
  </si>
  <si>
    <t>4.3</t>
  </si>
  <si>
    <t xml:space="preserve">SUB-CONTRACTORS/SUB-GRANTS </t>
  </si>
  <si>
    <t>[Sub-Contrractor /Sub-Grantee 1]</t>
  </si>
  <si>
    <t>[Sub-Contrractor /Sub-Grantee 2]</t>
  </si>
  <si>
    <t>[Sub-Contrractor /Sub-Grantee 3]</t>
  </si>
  <si>
    <t>5</t>
  </si>
  <si>
    <t>5.1</t>
  </si>
  <si>
    <t>5.2</t>
  </si>
  <si>
    <t>Must be supported by Organsational policy</t>
  </si>
  <si>
    <t>6</t>
  </si>
  <si>
    <t xml:space="preserve">See max. USAID permissible rates (next worksheet) </t>
  </si>
  <si>
    <t>6.7</t>
  </si>
  <si>
    <t>6.9</t>
  </si>
  <si>
    <t>Misc. (visas, Vaccination, Insurance  etc.)</t>
  </si>
  <si>
    <t>7</t>
  </si>
  <si>
    <t>7.2</t>
  </si>
  <si>
    <t>7.3</t>
  </si>
  <si>
    <t>7.4</t>
  </si>
  <si>
    <t>7.5</t>
  </si>
  <si>
    <t>7.6</t>
  </si>
  <si>
    <t xml:space="preserve"># Notes : </t>
  </si>
  <si>
    <t xml:space="preserve">Not applicable if indirect costs are claimed </t>
  </si>
  <si>
    <t xml:space="preserve">Purchase of equipment and International travel will require prior approval and will be based on actual costs, even for Fixed Amount Awards </t>
  </si>
  <si>
    <t>Country</t>
  </si>
  <si>
    <t>Location</t>
  </si>
  <si>
    <t>Season Code</t>
  </si>
  <si>
    <t>Season Start Date</t>
  </si>
  <si>
    <t>Season End Date</t>
  </si>
  <si>
    <t>Lodging</t>
  </si>
  <si>
    <t>Meals &amp; Incidentals</t>
  </si>
  <si>
    <t>Per Diem</t>
  </si>
  <si>
    <t>Effective Date</t>
  </si>
  <si>
    <t>Footnote Reference</t>
  </si>
  <si>
    <t>Location Code</t>
  </si>
  <si>
    <t>AFGHANISTAN</t>
  </si>
  <si>
    <t>19,2</t>
  </si>
  <si>
    <t>Kabul</t>
  </si>
  <si>
    <t>ALBANIA</t>
  </si>
  <si>
    <t>Tirana</t>
  </si>
  <si>
    <t>ALGERIA</t>
  </si>
  <si>
    <t>Algiers</t>
  </si>
  <si>
    <t>ANDORRA</t>
  </si>
  <si>
    <t>Andorra</t>
  </si>
  <si>
    <t>ANGOLA</t>
  </si>
  <si>
    <t>Luanda</t>
  </si>
  <si>
    <t>ANGUILLA</t>
  </si>
  <si>
    <t>The Valley</t>
  </si>
  <si>
    <t>ANTARCTICA</t>
  </si>
  <si>
    <t>Antarctica Region Posts</t>
  </si>
  <si>
    <t>ANTIGUA AND BARBUDA</t>
  </si>
  <si>
    <t>S2</t>
  </si>
  <si>
    <t>Antigua and Barbuda</t>
  </si>
  <si>
    <t>ARGENTINA</t>
  </si>
  <si>
    <t>Bariloche</t>
  </si>
  <si>
    <t>Buenos Aires</t>
  </si>
  <si>
    <t>Mendoza</t>
  </si>
  <si>
    <t>ARMENIA</t>
  </si>
  <si>
    <t>Yerevan</t>
  </si>
  <si>
    <t>Aruba</t>
  </si>
  <si>
    <t>Oranjestad</t>
  </si>
  <si>
    <t>ASCENSION ISLAND</t>
  </si>
  <si>
    <t>Ascension Island</t>
  </si>
  <si>
    <t>AUSTRALIA</t>
  </si>
  <si>
    <t>Adelaide</t>
  </si>
  <si>
    <t>Bendigo</t>
  </si>
  <si>
    <t>Brisbane</t>
  </si>
  <si>
    <t>Broome</t>
  </si>
  <si>
    <t>Cairns</t>
  </si>
  <si>
    <t>Canberra</t>
  </si>
  <si>
    <t>Darwin,  Northern Territory</t>
  </si>
  <si>
    <t>Exmouth</t>
  </si>
  <si>
    <t>Fremantle</t>
  </si>
  <si>
    <t>Hobart</t>
  </si>
  <si>
    <t>Melbourne</t>
  </si>
  <si>
    <t>Perth</t>
  </si>
  <si>
    <t>Richmond, NSW</t>
  </si>
  <si>
    <t>Sydney</t>
  </si>
  <si>
    <t>AUSTRIA</t>
  </si>
  <si>
    <t>Graz</t>
  </si>
  <si>
    <t>Innsbruck</t>
  </si>
  <si>
    <t>Linz</t>
  </si>
  <si>
    <t>Salzburg</t>
  </si>
  <si>
    <t>Vienna</t>
  </si>
  <si>
    <t>AZERBAIJAN</t>
  </si>
  <si>
    <t>Baku</t>
  </si>
  <si>
    <t>Ganja</t>
  </si>
  <si>
    <t>Qabala</t>
  </si>
  <si>
    <t>Bahamas, The</t>
  </si>
  <si>
    <t>Andros Island</t>
  </si>
  <si>
    <t>Eleuthera Island</t>
  </si>
  <si>
    <t>Grand Bahama Island</t>
  </si>
  <si>
    <t>Nassau</t>
  </si>
  <si>
    <t>BAHRAIN</t>
  </si>
  <si>
    <t>Bahrain</t>
  </si>
  <si>
    <t>MANAMA</t>
  </si>
  <si>
    <t>BARBADOS</t>
  </si>
  <si>
    <t>Barbados</t>
  </si>
  <si>
    <t>BELARUS</t>
  </si>
  <si>
    <t>Minsk</t>
  </si>
  <si>
    <t>BELGIUM</t>
  </si>
  <si>
    <t>Antwerp</t>
  </si>
  <si>
    <t>Bruges</t>
  </si>
  <si>
    <t>Brussels</t>
  </si>
  <si>
    <t>Diegem</t>
  </si>
  <si>
    <t>Kleine Brogel</t>
  </si>
  <si>
    <t>Liege</t>
  </si>
  <si>
    <t>Mons</t>
  </si>
  <si>
    <t>SHAPE/Chievres</t>
  </si>
  <si>
    <t>Zaventem</t>
  </si>
  <si>
    <t>BELIZE</t>
  </si>
  <si>
    <t>Belize City</t>
  </si>
  <si>
    <t>Belmopan</t>
  </si>
  <si>
    <t>Caye Caulker</t>
  </si>
  <si>
    <t>Hopkins</t>
  </si>
  <si>
    <t>Placencia</t>
  </si>
  <si>
    <t>San Ignacio Town</t>
  </si>
  <si>
    <t>San Pedro</t>
  </si>
  <si>
    <t>BENIN</t>
  </si>
  <si>
    <t>Cotonou</t>
  </si>
  <si>
    <t>BERMUDA</t>
  </si>
  <si>
    <t>Bermuda</t>
  </si>
  <si>
    <t>BOLIVIA</t>
  </si>
  <si>
    <t>Cochabamba</t>
  </si>
  <si>
    <t>La Paz</t>
  </si>
  <si>
    <t>Potosi</t>
  </si>
  <si>
    <t>Santa Cruz</t>
  </si>
  <si>
    <t>Tarija</t>
  </si>
  <si>
    <t>Bonaire, Sint Eustatius, and Saba</t>
  </si>
  <si>
    <t>Bonaire</t>
  </si>
  <si>
    <t>Saba</t>
  </si>
  <si>
    <t>Sint Eustatius</t>
  </si>
  <si>
    <t>Bosnia and Herzegovina</t>
  </si>
  <si>
    <t>Sarajevo</t>
  </si>
  <si>
    <t>BOTSWANA</t>
  </si>
  <si>
    <t>Francistown</t>
  </si>
  <si>
    <t>Gaborone</t>
  </si>
  <si>
    <t>Kasane</t>
  </si>
  <si>
    <t>Maun</t>
  </si>
  <si>
    <t>Selebi Phikwe</t>
  </si>
  <si>
    <t>Serowe</t>
  </si>
  <si>
    <t>BRAZIL</t>
  </si>
  <si>
    <t>Belem</t>
  </si>
  <si>
    <t>Belo Horizonte</t>
  </si>
  <si>
    <t>Brasilia</t>
  </si>
  <si>
    <t>Fortaleza</t>
  </si>
  <si>
    <t>Foz do Iguacu</t>
  </si>
  <si>
    <t>Goiania</t>
  </si>
  <si>
    <t>Manaus</t>
  </si>
  <si>
    <t>Natal</t>
  </si>
  <si>
    <t>Porto Alegre</t>
  </si>
  <si>
    <t>Porto Velho</t>
  </si>
  <si>
    <t>Recife, Pernambuco</t>
  </si>
  <si>
    <t>Rio de Janeiro</t>
  </si>
  <si>
    <t>Salvador da Bahia</t>
  </si>
  <si>
    <t>Sao Paulo</t>
  </si>
  <si>
    <t>BRUNEI</t>
  </si>
  <si>
    <t>Bandar Seri Begawan</t>
  </si>
  <si>
    <t>Jerudong</t>
  </si>
  <si>
    <t>BULGARIA</t>
  </si>
  <si>
    <t>Bourgas</t>
  </si>
  <si>
    <t>Plovdiv</t>
  </si>
  <si>
    <t>Sofia</t>
  </si>
  <si>
    <t>Varna</t>
  </si>
  <si>
    <t>BURKINA FASO</t>
  </si>
  <si>
    <t>Bobo Dioulasso</t>
  </si>
  <si>
    <t>Ouagadougou</t>
  </si>
  <si>
    <t>BURMA</t>
  </si>
  <si>
    <t>Naypyitaw</t>
  </si>
  <si>
    <t>Rangoon</t>
  </si>
  <si>
    <t>BURUNDI</t>
  </si>
  <si>
    <t>Bujumbura</t>
  </si>
  <si>
    <t>CABO VERDE</t>
  </si>
  <si>
    <t>Boa Vista Island</t>
  </si>
  <si>
    <t>Fogo</t>
  </si>
  <si>
    <t>Praia</t>
  </si>
  <si>
    <t>Sal Island</t>
  </si>
  <si>
    <t>Sao Tiago Island</t>
  </si>
  <si>
    <t>Sao Vicente Island</t>
  </si>
  <si>
    <t>CAMBODIA</t>
  </si>
  <si>
    <t>Phnom Penh</t>
  </si>
  <si>
    <t>Siem Reap</t>
  </si>
  <si>
    <t>Sihanoukville</t>
  </si>
  <si>
    <t>CAMEROON</t>
  </si>
  <si>
    <t>Douala</t>
  </si>
  <si>
    <t>Limbe</t>
  </si>
  <si>
    <t>Yaounde</t>
  </si>
  <si>
    <t>CANADA</t>
  </si>
  <si>
    <t>Calgary</t>
  </si>
  <si>
    <t>Dartmouth</t>
  </si>
  <si>
    <t>Edmonton</t>
  </si>
  <si>
    <t>Fort McMurray, Alberta</t>
  </si>
  <si>
    <t>Fredericton</t>
  </si>
  <si>
    <t>Gander, Newfoundland</t>
  </si>
  <si>
    <t>Goose Bay</t>
  </si>
  <si>
    <t>Halifax</t>
  </si>
  <si>
    <t>Kelowna</t>
  </si>
  <si>
    <t>London, Ontario</t>
  </si>
  <si>
    <t>Moncton</t>
  </si>
  <si>
    <t>Montreal</t>
  </si>
  <si>
    <t>74,4</t>
  </si>
  <si>
    <t>Nanoose Bay</t>
  </si>
  <si>
    <t>Niagara Falls, Ontario</t>
  </si>
  <si>
    <t>Ottawa</t>
  </si>
  <si>
    <t>Prince Edward Island</t>
  </si>
  <si>
    <t>Quebec</t>
  </si>
  <si>
    <t>Regina, Saskatchewan</t>
  </si>
  <si>
    <t>Richmond</t>
  </si>
  <si>
    <t>Saskatoon, Saskatchewan</t>
  </si>
  <si>
    <t>Sidney</t>
  </si>
  <si>
    <t>St. John's, Newfoundland</t>
  </si>
  <si>
    <t>Toronto</t>
  </si>
  <si>
    <t>74,5</t>
  </si>
  <si>
    <t>Vancouver</t>
  </si>
  <si>
    <t>Victoria</t>
  </si>
  <si>
    <t>Whistler, BC</t>
  </si>
  <si>
    <t>Whitehorse, Yukon</t>
  </si>
  <si>
    <t>Winnipeg</t>
  </si>
  <si>
    <t>Yellowknife</t>
  </si>
  <si>
    <t>CAYMAN ISLANDS</t>
  </si>
  <si>
    <t>Cayman Islands</t>
  </si>
  <si>
    <t>CENTRAL AFRICAN REPUBLIC</t>
  </si>
  <si>
    <t>Bangui</t>
  </si>
  <si>
    <t>CHAD</t>
  </si>
  <si>
    <t>Ndjamena</t>
  </si>
  <si>
    <t>CHAGOS ARCHIPELAGO</t>
  </si>
  <si>
    <t>Diego Garcia</t>
  </si>
  <si>
    <t>CHILE</t>
  </si>
  <si>
    <t>Santiago</t>
  </si>
  <si>
    <t>CHINA</t>
  </si>
  <si>
    <t>Beijing</t>
  </si>
  <si>
    <t>Changchun</t>
  </si>
  <si>
    <t>Chengdu</t>
  </si>
  <si>
    <t>Chongqing</t>
  </si>
  <si>
    <t>Dalian</t>
  </si>
  <si>
    <t>Fuzhou</t>
  </si>
  <si>
    <t>Guangzhou</t>
  </si>
  <si>
    <t>Guilin</t>
  </si>
  <si>
    <t>Haikou</t>
  </si>
  <si>
    <t>Hangzhou</t>
  </si>
  <si>
    <t>Harbin</t>
  </si>
  <si>
    <t>Jinan</t>
  </si>
  <si>
    <t>Lhasa</t>
  </si>
  <si>
    <t>Lijiang</t>
  </si>
  <si>
    <t>Nanjing</t>
  </si>
  <si>
    <t>Nanning</t>
  </si>
  <si>
    <t>Ningbo</t>
  </si>
  <si>
    <t>Qingdao</t>
  </si>
  <si>
    <t>Sanya</t>
  </si>
  <si>
    <t>Shanghai</t>
  </si>
  <si>
    <t>Shantou</t>
  </si>
  <si>
    <t>Shenyang</t>
  </si>
  <si>
    <t>Shenzhen</t>
  </si>
  <si>
    <t>Suzhou</t>
  </si>
  <si>
    <t>Tianjin</t>
  </si>
  <si>
    <t>Urumqi</t>
  </si>
  <si>
    <t>Wuhan</t>
  </si>
  <si>
    <t>Xiamen</t>
  </si>
  <si>
    <t>Xian</t>
  </si>
  <si>
    <t>Zhuhai</t>
  </si>
  <si>
    <t>COCOS (KEELING) ISLANDS</t>
  </si>
  <si>
    <t>Cocos Islands</t>
  </si>
  <si>
    <t>COLOMBIA</t>
  </si>
  <si>
    <t>Barranquilla</t>
  </si>
  <si>
    <t>Bogota</t>
  </si>
  <si>
    <t>Bucaramanga</t>
  </si>
  <si>
    <t>Buenaventura</t>
  </si>
  <si>
    <t>Cali</t>
  </si>
  <si>
    <t>Cartagena</t>
  </si>
  <si>
    <t>Cucuta</t>
  </si>
  <si>
    <t>Medellin</t>
  </si>
  <si>
    <t>Pasto</t>
  </si>
  <si>
    <t>San Andres</t>
  </si>
  <si>
    <t>San Jose del Guaviare</t>
  </si>
  <si>
    <t>Santa Marta</t>
  </si>
  <si>
    <t>Tumaco</t>
  </si>
  <si>
    <t>COMOROS</t>
  </si>
  <si>
    <t>Moroni</t>
  </si>
  <si>
    <t>COOK ISLANDS</t>
  </si>
  <si>
    <t>Rarotonga</t>
  </si>
  <si>
    <t>COSTA RICA</t>
  </si>
  <si>
    <t>San Jose</t>
  </si>
  <si>
    <t>COTE D'IVOIRE</t>
  </si>
  <si>
    <t>Abidjan</t>
  </si>
  <si>
    <t>Yamoussoukro</t>
  </si>
  <si>
    <t>CROATIA</t>
  </si>
  <si>
    <t>Cavtat</t>
  </si>
  <si>
    <t>Dubrovnik</t>
  </si>
  <si>
    <t>Split</t>
  </si>
  <si>
    <t>Zagreb</t>
  </si>
  <si>
    <t>CUBA</t>
  </si>
  <si>
    <t>Camaguey</t>
  </si>
  <si>
    <t>Guantanamo Bay</t>
  </si>
  <si>
    <t>Havana</t>
  </si>
  <si>
    <t>Holguin</t>
  </si>
  <si>
    <t>Matanzas</t>
  </si>
  <si>
    <t>Trinidad</t>
  </si>
  <si>
    <t>Curacao</t>
  </si>
  <si>
    <t>CYPRUS</t>
  </si>
  <si>
    <t>Akrotiri</t>
  </si>
  <si>
    <t>Limassol</t>
  </si>
  <si>
    <t>Nicosia</t>
  </si>
  <si>
    <t>Paphos</t>
  </si>
  <si>
    <t>Brno</t>
  </si>
  <si>
    <t>Prague</t>
  </si>
  <si>
    <t>DEM. PEOPLE'S REPUBLIC OF KOREA</t>
  </si>
  <si>
    <t>Pyongyang</t>
  </si>
  <si>
    <t>DEMOCRATIC REPUBLIC OF THE CONGO</t>
  </si>
  <si>
    <t>Bukavu</t>
  </si>
  <si>
    <t>Goma</t>
  </si>
  <si>
    <t>Kinshasa</t>
  </si>
  <si>
    <t>Lubumbashi</t>
  </si>
  <si>
    <t>DENMARK</t>
  </si>
  <si>
    <t>Aalborg</t>
  </si>
  <si>
    <t>Copenhagen</t>
  </si>
  <si>
    <t>Lyngby</t>
  </si>
  <si>
    <t>Odense</t>
  </si>
  <si>
    <t>DJIBOUTI</t>
  </si>
  <si>
    <t>Djibouti City</t>
  </si>
  <si>
    <t>DOMINICA</t>
  </si>
  <si>
    <t>Dominica</t>
  </si>
  <si>
    <t>DOMINICAN REPUBLIC</t>
  </si>
  <si>
    <t>Santo Domingo</t>
  </si>
  <si>
    <t>Sosua</t>
  </si>
  <si>
    <t>ECUADOR</t>
  </si>
  <si>
    <t>Cuenca</t>
  </si>
  <si>
    <t>Galapagos Islands</t>
  </si>
  <si>
    <t>Guayaquil</t>
  </si>
  <si>
    <t>Manta</t>
  </si>
  <si>
    <t>Quito</t>
  </si>
  <si>
    <t>EGYPT</t>
  </si>
  <si>
    <t>Alexandria</t>
  </si>
  <si>
    <t>Aswan</t>
  </si>
  <si>
    <t>Cairo</t>
  </si>
  <si>
    <t>Luxor</t>
  </si>
  <si>
    <t>Sharm el Sheikh</t>
  </si>
  <si>
    <t>EL SALVADOR</t>
  </si>
  <si>
    <t>San Salvador</t>
  </si>
  <si>
    <t>EQUATORIAL GUINEA</t>
  </si>
  <si>
    <t>Bata</t>
  </si>
  <si>
    <t>Malabo</t>
  </si>
  <si>
    <t>ERITREA</t>
  </si>
  <si>
    <t>Asmara</t>
  </si>
  <si>
    <t>Keren</t>
  </si>
  <si>
    <t>Massawa</t>
  </si>
  <si>
    <t>ESTONIA</t>
  </si>
  <si>
    <t>Tallinn</t>
  </si>
  <si>
    <t>ESWATINI</t>
  </si>
  <si>
    <t>Mbabane</t>
  </si>
  <si>
    <t>ETHIOPIA</t>
  </si>
  <si>
    <t>Addis Ababa</t>
  </si>
  <si>
    <t>Falkland Islands (Islas Malvinas)</t>
  </si>
  <si>
    <t>Falkland Islands</t>
  </si>
  <si>
    <t>FAROE ISLANDS</t>
  </si>
  <si>
    <t>Faroe Islands</t>
  </si>
  <si>
    <t>FIJI</t>
  </si>
  <si>
    <t>Korolevu</t>
  </si>
  <si>
    <t>Nadi</t>
  </si>
  <si>
    <t>Natadola</t>
  </si>
  <si>
    <t>Sigatoka</t>
  </si>
  <si>
    <t>Suva</t>
  </si>
  <si>
    <t>FINLAND</t>
  </si>
  <si>
    <t>Helsinki</t>
  </si>
  <si>
    <t>FRANCE</t>
  </si>
  <si>
    <t>Bordeaux</t>
  </si>
  <si>
    <t>Cannes</t>
  </si>
  <si>
    <t>Deauville</t>
  </si>
  <si>
    <t>Lyon</t>
  </si>
  <si>
    <t>Marseille</t>
  </si>
  <si>
    <t>Montpellier</t>
  </si>
  <si>
    <t>Nice</t>
  </si>
  <si>
    <t>Paris</t>
  </si>
  <si>
    <t>Strasbourg</t>
  </si>
  <si>
    <t>Toulouse</t>
  </si>
  <si>
    <t>FRENCH GUIANA</t>
  </si>
  <si>
    <t>French Guiana</t>
  </si>
  <si>
    <t>FRENCH POLYNESIA</t>
  </si>
  <si>
    <t>French Polynesia</t>
  </si>
  <si>
    <t>GABON</t>
  </si>
  <si>
    <t>Libreville</t>
  </si>
  <si>
    <t>Gambia, The</t>
  </si>
  <si>
    <t>Banjul</t>
  </si>
  <si>
    <t>GEORGIA</t>
  </si>
  <si>
    <t>Ajara Region</t>
  </si>
  <si>
    <t>Borjomi</t>
  </si>
  <si>
    <t>Gudauri</t>
  </si>
  <si>
    <t>Kutaisi</t>
  </si>
  <si>
    <t>Tbilisi</t>
  </si>
  <si>
    <t>GERMANY</t>
  </si>
  <si>
    <t>Berlin</t>
  </si>
  <si>
    <t>Boeblingen</t>
  </si>
  <si>
    <t>Bonames</t>
  </si>
  <si>
    <t>Bonn</t>
  </si>
  <si>
    <t>Bremen</t>
  </si>
  <si>
    <t>Cologne</t>
  </si>
  <si>
    <t>Dresden</t>
  </si>
  <si>
    <t>Duesseldorf</t>
  </si>
  <si>
    <t>Echterdingen</t>
  </si>
  <si>
    <t>Erfurt</t>
  </si>
  <si>
    <t>Eschborn</t>
  </si>
  <si>
    <t>Esslingen</t>
  </si>
  <si>
    <t>Frankfurt am Main</t>
  </si>
  <si>
    <t>Garmisch-Partenkirchen</t>
  </si>
  <si>
    <t>Hamburg</t>
  </si>
  <si>
    <t>Hannover</t>
  </si>
  <si>
    <t>Heidelberg</t>
  </si>
  <si>
    <t>Herongen</t>
  </si>
  <si>
    <t>Hoechst</t>
  </si>
  <si>
    <t>Kalkar</t>
  </si>
  <si>
    <t>Koenigswinter</t>
  </si>
  <si>
    <t>Kornwestheim</t>
  </si>
  <si>
    <t>Leipzig</t>
  </si>
  <si>
    <t>Ludwigsburg</t>
  </si>
  <si>
    <t>Mainz</t>
  </si>
  <si>
    <t>Moenchen-Gladbach</t>
  </si>
  <si>
    <t>Munich</t>
  </si>
  <si>
    <t>Nellingen</t>
  </si>
  <si>
    <t>Oberammergau</t>
  </si>
  <si>
    <t>Offenbach</t>
  </si>
  <si>
    <t>Roedelheim</t>
  </si>
  <si>
    <t>Sindelfingen</t>
  </si>
  <si>
    <t>Stuttgart</t>
  </si>
  <si>
    <t>Tuebingen</t>
  </si>
  <si>
    <t>Twisteden</t>
  </si>
  <si>
    <t>Wiesbaden</t>
  </si>
  <si>
    <t>GHANA</t>
  </si>
  <si>
    <t>Accra</t>
  </si>
  <si>
    <t>GIBRALTAR</t>
  </si>
  <si>
    <t>Gibraltar</t>
  </si>
  <si>
    <t>GREECE</t>
  </si>
  <si>
    <t>Athens</t>
  </si>
  <si>
    <t>Iraklion (Crete)</t>
  </si>
  <si>
    <t>GREENLAND</t>
  </si>
  <si>
    <t>Ilulissat</t>
  </si>
  <si>
    <t>Kangerlussuaq</t>
  </si>
  <si>
    <t>Nuuk</t>
  </si>
  <si>
    <t>Thule</t>
  </si>
  <si>
    <t>GRENADA</t>
  </si>
  <si>
    <t>Grenada</t>
  </si>
  <si>
    <t>GUADELOUPE</t>
  </si>
  <si>
    <t>Saint Martin (French Part)</t>
  </si>
  <si>
    <t>GUATEMALA</t>
  </si>
  <si>
    <t>Guatemala City</t>
  </si>
  <si>
    <t>GUINEA</t>
  </si>
  <si>
    <t>Conakry</t>
  </si>
  <si>
    <t>GUINEA-BISSAU</t>
  </si>
  <si>
    <t>Bissau</t>
  </si>
  <si>
    <t>GUYANA</t>
  </si>
  <si>
    <t>Georgetown</t>
  </si>
  <si>
    <t>HAITI</t>
  </si>
  <si>
    <t>Cap Haitien</t>
  </si>
  <si>
    <t>Jacmel</t>
  </si>
  <si>
    <t>Montrouis</t>
  </si>
  <si>
    <t>Petionville</t>
  </si>
  <si>
    <t>Port-au-Prince</t>
  </si>
  <si>
    <t>HOLY SEE</t>
  </si>
  <si>
    <t>Holy See</t>
  </si>
  <si>
    <t>HONDURAS</t>
  </si>
  <si>
    <t>Bay Islands</t>
  </si>
  <si>
    <t>La Ceiba</t>
  </si>
  <si>
    <t>San Pedro Sula</t>
  </si>
  <si>
    <t>Tegucigalpa</t>
  </si>
  <si>
    <t>Tela</t>
  </si>
  <si>
    <t>HONG KONG</t>
  </si>
  <si>
    <t>Hong Kong</t>
  </si>
  <si>
    <t>HUNGARY</t>
  </si>
  <si>
    <t>Budapest</t>
  </si>
  <si>
    <t>Papa</t>
  </si>
  <si>
    <t>ICELAND</t>
  </si>
  <si>
    <t>Akureyri</t>
  </si>
  <si>
    <t>Egilsstadir</t>
  </si>
  <si>
    <t>Reykjavik</t>
  </si>
  <si>
    <t>INDONESIA</t>
  </si>
  <si>
    <t>Bali</t>
  </si>
  <si>
    <t>Bandung</t>
  </si>
  <si>
    <t>Denpasar</t>
  </si>
  <si>
    <t>Jakarta</t>
  </si>
  <si>
    <t>Jayapura</t>
  </si>
  <si>
    <t>Medan</t>
  </si>
  <si>
    <t>Surabaya</t>
  </si>
  <si>
    <t>Timika, Irian Jaya</t>
  </si>
  <si>
    <t>IRAN</t>
  </si>
  <si>
    <t>Tehran</t>
  </si>
  <si>
    <t>IRAQ</t>
  </si>
  <si>
    <t>53,24,2</t>
  </si>
  <si>
    <t>Baghdad</t>
  </si>
  <si>
    <t>24,2</t>
  </si>
  <si>
    <t>Erbil</t>
  </si>
  <si>
    <t>IRELAND</t>
  </si>
  <si>
    <t>Cork</t>
  </si>
  <si>
    <t>Dublin</t>
  </si>
  <si>
    <t>Galway</t>
  </si>
  <si>
    <t>ISRAEL</t>
  </si>
  <si>
    <t>Eilat</t>
  </si>
  <si>
    <t>En Boqeq</t>
  </si>
  <si>
    <t>Haifa</t>
  </si>
  <si>
    <t>Herzliya-Pituach</t>
  </si>
  <si>
    <t>Jerusalem</t>
  </si>
  <si>
    <t>Sedom</t>
  </si>
  <si>
    <t>Tel Aviv</t>
  </si>
  <si>
    <t>Tiberias</t>
  </si>
  <si>
    <t>ITALY</t>
  </si>
  <si>
    <t>Aviano</t>
  </si>
  <si>
    <t>Bari</t>
  </si>
  <si>
    <t>Bologna</t>
  </si>
  <si>
    <t>Bolzano</t>
  </si>
  <si>
    <t>Capri</t>
  </si>
  <si>
    <t>Catania</t>
  </si>
  <si>
    <t>Como</t>
  </si>
  <si>
    <t>Ferrara</t>
  </si>
  <si>
    <t>Florence</t>
  </si>
  <si>
    <t>Gaeta</t>
  </si>
  <si>
    <t>Genoa</t>
  </si>
  <si>
    <t>La Spezia</t>
  </si>
  <si>
    <t>Milan</t>
  </si>
  <si>
    <t>Modena</t>
  </si>
  <si>
    <t>Naples</t>
  </si>
  <si>
    <t>Palermo</t>
  </si>
  <si>
    <t>Pisa</t>
  </si>
  <si>
    <t>Ravenna</t>
  </si>
  <si>
    <t>Reggio Emilia</t>
  </si>
  <si>
    <t>Rimini</t>
  </si>
  <si>
    <t>Rome</t>
  </si>
  <si>
    <t>Siena</t>
  </si>
  <si>
    <t>Taormina</t>
  </si>
  <si>
    <t>Treviso</t>
  </si>
  <si>
    <t>Trieste</t>
  </si>
  <si>
    <t>Turin</t>
  </si>
  <si>
    <t>Venice</t>
  </si>
  <si>
    <t>Verona</t>
  </si>
  <si>
    <t>Vicenza</t>
  </si>
  <si>
    <t>JAMAICA</t>
  </si>
  <si>
    <t>Kingston</t>
  </si>
  <si>
    <t>JAPAN</t>
  </si>
  <si>
    <t>Akashi</t>
  </si>
  <si>
    <t>Amagasaki</t>
  </si>
  <si>
    <t>Asahikawa</t>
  </si>
  <si>
    <t>Ashiya</t>
  </si>
  <si>
    <t>Awashima</t>
  </si>
  <si>
    <t>Beppu</t>
  </si>
  <si>
    <t>Fukui</t>
  </si>
  <si>
    <t>Fukuoka</t>
  </si>
  <si>
    <t>Fukuyama</t>
  </si>
  <si>
    <t>Gifu</t>
  </si>
  <si>
    <t>Hamamatsu</t>
  </si>
  <si>
    <t>Hiroshima</t>
  </si>
  <si>
    <t>Itazuke</t>
  </si>
  <si>
    <t>Izumisano</t>
  </si>
  <si>
    <t>Kagoshima</t>
  </si>
  <si>
    <t>Kanazawa</t>
  </si>
  <si>
    <t>Kitakyushu</t>
  </si>
  <si>
    <t>Kochi</t>
  </si>
  <si>
    <t>Komaki</t>
  </si>
  <si>
    <t>Kumamoto</t>
  </si>
  <si>
    <t>Kurashiki</t>
  </si>
  <si>
    <t>Kure</t>
  </si>
  <si>
    <t>Kyoto</t>
  </si>
  <si>
    <t>Matsue</t>
  </si>
  <si>
    <t>Matsuyama</t>
  </si>
  <si>
    <t>Miyazaki City</t>
  </si>
  <si>
    <t>Morioka</t>
  </si>
  <si>
    <t>Nagasaki</t>
  </si>
  <si>
    <t>Nagoya</t>
  </si>
  <si>
    <t>NAHA</t>
  </si>
  <si>
    <t>Nara</t>
  </si>
  <si>
    <t>Narita</t>
  </si>
  <si>
    <t>Niigata</t>
  </si>
  <si>
    <t>Nishinomiya</t>
  </si>
  <si>
    <t>Obihiro</t>
  </si>
  <si>
    <t>Oita</t>
  </si>
  <si>
    <t>Okayama</t>
  </si>
  <si>
    <t>Okinawa Prefecture</t>
  </si>
  <si>
    <t>Osaka-Kobe</t>
  </si>
  <si>
    <t>Otsu</t>
  </si>
  <si>
    <t>Oyama</t>
  </si>
  <si>
    <t>Sapporo</t>
  </si>
  <si>
    <t>Sasebo</t>
  </si>
  <si>
    <t>Sendai</t>
  </si>
  <si>
    <t>Shiga</t>
  </si>
  <si>
    <t>Takamatsu</t>
  </si>
  <si>
    <t>Takayama</t>
  </si>
  <si>
    <t>Tokushima</t>
  </si>
  <si>
    <t>Tokyo City</t>
  </si>
  <si>
    <t>Tokyo-To</t>
  </si>
  <si>
    <t>Tottori</t>
  </si>
  <si>
    <t>Toyama</t>
  </si>
  <si>
    <t>Toyonaka</t>
  </si>
  <si>
    <t>Tsu</t>
  </si>
  <si>
    <t>Wakayama</t>
  </si>
  <si>
    <t>Yamato</t>
  </si>
  <si>
    <t>Yokohama</t>
  </si>
  <si>
    <t>Yokota</t>
  </si>
  <si>
    <t>Yufuin</t>
  </si>
  <si>
    <t>JORDAN</t>
  </si>
  <si>
    <t>Amman</t>
  </si>
  <si>
    <t>Aqaba</t>
  </si>
  <si>
    <t>Dead Sea/Jordan Valley</t>
  </si>
  <si>
    <t>Petra</t>
  </si>
  <si>
    <t>KAZAKHSTAN</t>
  </si>
  <si>
    <t>Aktau</t>
  </si>
  <si>
    <t>Almaty</t>
  </si>
  <si>
    <t>Astana</t>
  </si>
  <si>
    <t>KENYA</t>
  </si>
  <si>
    <t>Lamu</t>
  </si>
  <si>
    <t>Malindi</t>
  </si>
  <si>
    <t>Mara Area Region</t>
  </si>
  <si>
    <t>Mombasa</t>
  </si>
  <si>
    <t>Mt. Kenya Area</t>
  </si>
  <si>
    <t>Nairobi</t>
  </si>
  <si>
    <t>Nanyuki</t>
  </si>
  <si>
    <t>Watamu</t>
  </si>
  <si>
    <t>KIRIBATI</t>
  </si>
  <si>
    <t>Christmas Island</t>
  </si>
  <si>
    <t>Kiribati</t>
  </si>
  <si>
    <t>Korea, South</t>
  </si>
  <si>
    <t>Busan</t>
  </si>
  <si>
    <t>Changwon</t>
  </si>
  <si>
    <t>Cheju</t>
  </si>
  <si>
    <t>Chinju</t>
  </si>
  <si>
    <t>Chongju</t>
  </si>
  <si>
    <t>Chonju</t>
  </si>
  <si>
    <t>Chung Ju</t>
  </si>
  <si>
    <t>Incheon</t>
  </si>
  <si>
    <t>Kimhae</t>
  </si>
  <si>
    <t>Kumi</t>
  </si>
  <si>
    <t>Kwangju</t>
  </si>
  <si>
    <t>Kyongju</t>
  </si>
  <si>
    <t>Masan</t>
  </si>
  <si>
    <t>Pyongtaek</t>
  </si>
  <si>
    <t>Seoul</t>
  </si>
  <si>
    <t>Sokcho</t>
  </si>
  <si>
    <t>Taegu</t>
  </si>
  <si>
    <t>Taejon</t>
  </si>
  <si>
    <t>Uijongbu</t>
  </si>
  <si>
    <t>Ulsan</t>
  </si>
  <si>
    <t>KOSOVO</t>
  </si>
  <si>
    <t>Pristina</t>
  </si>
  <si>
    <t>KUWAIT</t>
  </si>
  <si>
    <t>Kuwait City</t>
  </si>
  <si>
    <t>KYRGYZSTAN</t>
  </si>
  <si>
    <t>Bishkek</t>
  </si>
  <si>
    <t>Issyk-Kul Region</t>
  </si>
  <si>
    <t>LAOS</t>
  </si>
  <si>
    <t>Luang Prabang</t>
  </si>
  <si>
    <t>Vientiane</t>
  </si>
  <si>
    <t>LATVIA</t>
  </si>
  <si>
    <t>Riga</t>
  </si>
  <si>
    <t>LEBANON</t>
  </si>
  <si>
    <t>42,2</t>
  </si>
  <si>
    <t>Beirut</t>
  </si>
  <si>
    <t>LESOTHO</t>
  </si>
  <si>
    <t>Maseru</t>
  </si>
  <si>
    <t>LIBERIA</t>
  </si>
  <si>
    <t>Monrovia</t>
  </si>
  <si>
    <t>LIBYA</t>
  </si>
  <si>
    <t>Benghazi</t>
  </si>
  <si>
    <t>Misurata</t>
  </si>
  <si>
    <t>Sirte</t>
  </si>
  <si>
    <t>Tripoli</t>
  </si>
  <si>
    <t>LIECHTENSTEIN</t>
  </si>
  <si>
    <t>Liechtenstein</t>
  </si>
  <si>
    <t>LITHUANIA</t>
  </si>
  <si>
    <t>Palanga</t>
  </si>
  <si>
    <t>Vilnius</t>
  </si>
  <si>
    <t>LUXEMBOURG</t>
  </si>
  <si>
    <t>Luxembourg</t>
  </si>
  <si>
    <t>MACAU</t>
  </si>
  <si>
    <t>Macau</t>
  </si>
  <si>
    <t>MADAGASCAR</t>
  </si>
  <si>
    <t>Antananarivo</t>
  </si>
  <si>
    <t>Nosy Be</t>
  </si>
  <si>
    <t>MALAWI</t>
  </si>
  <si>
    <t>Blantyre</t>
  </si>
  <si>
    <t>Lilongwe</t>
  </si>
  <si>
    <t>Salima</t>
  </si>
  <si>
    <t>MALAYSIA</t>
  </si>
  <si>
    <t>Kota Kinabalu, Sabah</t>
  </si>
  <si>
    <t>Kuala Lumpur</t>
  </si>
  <si>
    <t>Kuantan</t>
  </si>
  <si>
    <t>Langkawi</t>
  </si>
  <si>
    <t>Melaka</t>
  </si>
  <si>
    <t>Penang</t>
  </si>
  <si>
    <t>MALI</t>
  </si>
  <si>
    <t>Bamako</t>
  </si>
  <si>
    <t>MALTA</t>
  </si>
  <si>
    <t>Malta</t>
  </si>
  <si>
    <t>MARSHALL ISLANDS</t>
  </si>
  <si>
    <t>Kwajalein Atoll</t>
  </si>
  <si>
    <t>Likiep Atoll</t>
  </si>
  <si>
    <t>Majuro</t>
  </si>
  <si>
    <t>MARTINIQUE</t>
  </si>
  <si>
    <t>Martinique</t>
  </si>
  <si>
    <t>MAURITANIA</t>
  </si>
  <si>
    <t>Kaedi</t>
  </si>
  <si>
    <t>Nouadhibou</t>
  </si>
  <si>
    <t>Nouakchott</t>
  </si>
  <si>
    <t>MAURITIUS</t>
  </si>
  <si>
    <t>Mauritius</t>
  </si>
  <si>
    <t>Mayotte</t>
  </si>
  <si>
    <t>Mayotte Islands</t>
  </si>
  <si>
    <t>MEXICO</t>
  </si>
  <si>
    <t>Acapulco</t>
  </si>
  <si>
    <t>Campeche</t>
  </si>
  <si>
    <t>Cancun</t>
  </si>
  <si>
    <t>Chihuahua</t>
  </si>
  <si>
    <t>Ciudad Juarez</t>
  </si>
  <si>
    <t>Ciudad Victoria</t>
  </si>
  <si>
    <t>Colima</t>
  </si>
  <si>
    <t>Cozumel</t>
  </si>
  <si>
    <t>Cuernavaca</t>
  </si>
  <si>
    <t>Culiacan</t>
  </si>
  <si>
    <t>Ensenada</t>
  </si>
  <si>
    <t>Guadalajara</t>
  </si>
  <si>
    <t>Hermosillo</t>
  </si>
  <si>
    <t>Huatulco</t>
  </si>
  <si>
    <t>Ixtapa Zihuatanejo</t>
  </si>
  <si>
    <t>Los Cabos (Cabo San Lucas and San Jose del Ca</t>
  </si>
  <si>
    <t>Manzanillo</t>
  </si>
  <si>
    <t>Matamoros</t>
  </si>
  <si>
    <t>Mazatlan</t>
  </si>
  <si>
    <t>Merida</t>
  </si>
  <si>
    <t>Mexicali</t>
  </si>
  <si>
    <t>Mexico City, D.F.</t>
  </si>
  <si>
    <t>Monterrey</t>
  </si>
  <si>
    <t>Morelia</t>
  </si>
  <si>
    <t>Nogales</t>
  </si>
  <si>
    <t>Nuevo Laredo</t>
  </si>
  <si>
    <t>Playa del Carmen, Quintana Roo</t>
  </si>
  <si>
    <t>Puebla</t>
  </si>
  <si>
    <t>Puerto Penasco</t>
  </si>
  <si>
    <t>Puerto Vallarta</t>
  </si>
  <si>
    <t>Queretaro</t>
  </si>
  <si>
    <t>San Carlos</t>
  </si>
  <si>
    <t>San Luis Potosi</t>
  </si>
  <si>
    <t>San Miguel de Allende</t>
  </si>
  <si>
    <t>Tapachula</t>
  </si>
  <si>
    <t>Tijuana</t>
  </si>
  <si>
    <t>Valle del Bravo</t>
  </si>
  <si>
    <t>Veracruz</t>
  </si>
  <si>
    <t>Zacatecas</t>
  </si>
  <si>
    <t>Micronesia, Federated States of</t>
  </si>
  <si>
    <t>Chuuk</t>
  </si>
  <si>
    <t>Kosrae</t>
  </si>
  <si>
    <t>Pohnpei</t>
  </si>
  <si>
    <t>Yap</t>
  </si>
  <si>
    <t>MOLDOVA</t>
  </si>
  <si>
    <t>Chisinau</t>
  </si>
  <si>
    <t>MONACO</t>
  </si>
  <si>
    <t>Monaco</t>
  </si>
  <si>
    <t>MONGOLIA</t>
  </si>
  <si>
    <t>Ulaanbaatar</t>
  </si>
  <si>
    <t>MONTENEGRO</t>
  </si>
  <si>
    <t>Podgorica</t>
  </si>
  <si>
    <t>MONTSERRAT</t>
  </si>
  <si>
    <t>Montserrat</t>
  </si>
  <si>
    <t>MOROCCO</t>
  </si>
  <si>
    <t>Agadir</t>
  </si>
  <si>
    <t>Casablanca</t>
  </si>
  <si>
    <t>Fes</t>
  </si>
  <si>
    <t>Marrakech</t>
  </si>
  <si>
    <t>Rabat</t>
  </si>
  <si>
    <t>Tangier</t>
  </si>
  <si>
    <t>Taroudant</t>
  </si>
  <si>
    <t>MOZAMBIQUE</t>
  </si>
  <si>
    <t>Maputo</t>
  </si>
  <si>
    <t>Pemba</t>
  </si>
  <si>
    <t>NAMIBIA</t>
  </si>
  <si>
    <t>Etosha</t>
  </si>
  <si>
    <t>Opuwo</t>
  </si>
  <si>
    <t>Walvis Bay</t>
  </si>
  <si>
    <t>Windhoek</t>
  </si>
  <si>
    <t>NAURU</t>
  </si>
  <si>
    <t>Nauru</t>
  </si>
  <si>
    <t>NETHERLANDS</t>
  </si>
  <si>
    <t>Amsterdam</t>
  </si>
  <si>
    <t>Coevorden</t>
  </si>
  <si>
    <t>Eindhoven</t>
  </si>
  <si>
    <t>Lisse</t>
  </si>
  <si>
    <t>Maastricht</t>
  </si>
  <si>
    <t>Noordwijk</t>
  </si>
  <si>
    <t>Papendrecht</t>
  </si>
  <si>
    <t>Rotterdam</t>
  </si>
  <si>
    <t>Schiphol</t>
  </si>
  <si>
    <t>The Hague</t>
  </si>
  <si>
    <t>Utrecht</t>
  </si>
  <si>
    <t>NEW CALEDONIA</t>
  </si>
  <si>
    <t>New Caledonia</t>
  </si>
  <si>
    <t>NEW ZEALAND</t>
  </si>
  <si>
    <t>Auckland</t>
  </si>
  <si>
    <t>Christchurch</t>
  </si>
  <si>
    <t>Dunedin</t>
  </si>
  <si>
    <t>Queenstown</t>
  </si>
  <si>
    <t>Rotorua</t>
  </si>
  <si>
    <t>Wellington</t>
  </si>
  <si>
    <t>NICARAGUA</t>
  </si>
  <si>
    <t>Corn Island</t>
  </si>
  <si>
    <t>Managua</t>
  </si>
  <si>
    <t>San Juan del Sur</t>
  </si>
  <si>
    <t>NIGER</t>
  </si>
  <si>
    <t>Niamey</t>
  </si>
  <si>
    <t>NIGERIA</t>
  </si>
  <si>
    <t>Abuja</t>
  </si>
  <si>
    <t>Kaduna</t>
  </si>
  <si>
    <t>Lagos</t>
  </si>
  <si>
    <t>Port Harcourt</t>
  </si>
  <si>
    <t>NIUE</t>
  </si>
  <si>
    <t>Niue</t>
  </si>
  <si>
    <t>NORTH MACEDONIA</t>
  </si>
  <si>
    <t>Ohrid</t>
  </si>
  <si>
    <t>Skopje</t>
  </si>
  <si>
    <t>NORWAY</t>
  </si>
  <si>
    <t>Oslo</t>
  </si>
  <si>
    <t>Stavanger</t>
  </si>
  <si>
    <t>Tromso</t>
  </si>
  <si>
    <t>OMAN</t>
  </si>
  <si>
    <t>Duqm</t>
  </si>
  <si>
    <t>Muscat</t>
  </si>
  <si>
    <t>Salalah</t>
  </si>
  <si>
    <t>OTHER FOREIGN LOCALITIES</t>
  </si>
  <si>
    <t>Other Foreign Localities</t>
  </si>
  <si>
    <t>PAKISTAN</t>
  </si>
  <si>
    <t>107,104,89,2</t>
  </si>
  <si>
    <t>Faisalabad</t>
  </si>
  <si>
    <t>Islamabad</t>
  </si>
  <si>
    <t>107,104,89,41,2</t>
  </si>
  <si>
    <t>Karachi</t>
  </si>
  <si>
    <t>Lahore</t>
  </si>
  <si>
    <t>104,89,107,2</t>
  </si>
  <si>
    <t>Peshawar</t>
  </si>
  <si>
    <t>107,89,104,2</t>
  </si>
  <si>
    <t>Quetta</t>
  </si>
  <si>
    <t>PALAU</t>
  </si>
  <si>
    <t>Koror</t>
  </si>
  <si>
    <t>PANAMA</t>
  </si>
  <si>
    <t>Colon</t>
  </si>
  <si>
    <t>David, Chiriqui</t>
  </si>
  <si>
    <t>Panama City</t>
  </si>
  <si>
    <t>PAPUA NEW GUINEA</t>
  </si>
  <si>
    <t>Port Moresby</t>
  </si>
  <si>
    <t>PARAGUAY</t>
  </si>
  <si>
    <t>Asuncion</t>
  </si>
  <si>
    <t>Ciudad del Este</t>
  </si>
  <si>
    <t>Pegro Juan</t>
  </si>
  <si>
    <t>PERU</t>
  </si>
  <si>
    <t>Cusco</t>
  </si>
  <si>
    <t>Lima</t>
  </si>
  <si>
    <t>Paracas</t>
  </si>
  <si>
    <t>PHILIPPINES</t>
  </si>
  <si>
    <t>Baguio City</t>
  </si>
  <si>
    <t>Cebu</t>
  </si>
  <si>
    <t>Clark AFB</t>
  </si>
  <si>
    <t>Davao City</t>
  </si>
  <si>
    <t>Mactan</t>
  </si>
  <si>
    <t>Manila</t>
  </si>
  <si>
    <t>POLAND</t>
  </si>
  <si>
    <t>Bydgoszcz</t>
  </si>
  <si>
    <t>Gdansk</t>
  </si>
  <si>
    <t>29,31</t>
  </si>
  <si>
    <t>Katowice</t>
  </si>
  <si>
    <t>Kielce</t>
  </si>
  <si>
    <t>Krakow</t>
  </si>
  <si>
    <t>Lodz</t>
  </si>
  <si>
    <t>Poznan</t>
  </si>
  <si>
    <t>Rzeszow</t>
  </si>
  <si>
    <t>Warsaw</t>
  </si>
  <si>
    <t>Wroclaw</t>
  </si>
  <si>
    <t>Zakopane</t>
  </si>
  <si>
    <t>PORTUGAL</t>
  </si>
  <si>
    <t>Cascais</t>
  </si>
  <si>
    <t>Estoril</t>
  </si>
  <si>
    <t>Faial Island</t>
  </si>
  <si>
    <t>Lisbon</t>
  </si>
  <si>
    <t>Madeira Islands</t>
  </si>
  <si>
    <t>Oeiras</t>
  </si>
  <si>
    <t>Oporto</t>
  </si>
  <si>
    <t>Ponta Delgada</t>
  </si>
  <si>
    <t>Sao Miguel Island</t>
  </si>
  <si>
    <t>QATAR</t>
  </si>
  <si>
    <t>Doha</t>
  </si>
  <si>
    <t>REPUBLIC OF THE CONGO</t>
  </si>
  <si>
    <t>Brazzaville</t>
  </si>
  <si>
    <t>REUNION</t>
  </si>
  <si>
    <t>Reunion</t>
  </si>
  <si>
    <t>ROMANIA</t>
  </si>
  <si>
    <t>Bucharest</t>
  </si>
  <si>
    <t>Constanta-Mihail Kogalniceanu AB</t>
  </si>
  <si>
    <t>RUSSIA</t>
  </si>
  <si>
    <t>Moscow</t>
  </si>
  <si>
    <t>Saint Petersburg</t>
  </si>
  <si>
    <t>Sochi</t>
  </si>
  <si>
    <t>Yuzhno-Sakhalinsk</t>
  </si>
  <si>
    <t>RWANDA</t>
  </si>
  <si>
    <t>Akagera</t>
  </si>
  <si>
    <t>Gisenyi</t>
  </si>
  <si>
    <t>Kigali</t>
  </si>
  <si>
    <t>Ruhengeri</t>
  </si>
  <si>
    <t>SAINT HELENA</t>
  </si>
  <si>
    <t>Saint Helena</t>
  </si>
  <si>
    <t>SAINT KITTS AND NEVIS</t>
  </si>
  <si>
    <t>Saint Kitts and Nevis</t>
  </si>
  <si>
    <t>SAINT VINCENT AND THE GRENADINES</t>
  </si>
  <si>
    <t>Saint Vincent and the Grenadines</t>
  </si>
  <si>
    <t>Samoa</t>
  </si>
  <si>
    <t>SAN MARINO</t>
  </si>
  <si>
    <t>San Marino</t>
  </si>
  <si>
    <t>SAO TOME AND PRINCIPE</t>
  </si>
  <si>
    <t>Principe</t>
  </si>
  <si>
    <t>Sao Tome</t>
  </si>
  <si>
    <t>SAUDI ARABIA</t>
  </si>
  <si>
    <t>Dhahran Area</t>
  </si>
  <si>
    <t>Jeddah</t>
  </si>
  <si>
    <t>Medina</t>
  </si>
  <si>
    <t>Riyadh</t>
  </si>
  <si>
    <t>Taif</t>
  </si>
  <si>
    <t>SENEGAL</t>
  </si>
  <si>
    <t>Dakar</t>
  </si>
  <si>
    <t>Mbour</t>
  </si>
  <si>
    <t>SERBIA</t>
  </si>
  <si>
    <t>Belgrade</t>
  </si>
  <si>
    <t>Kopaonik</t>
  </si>
  <si>
    <t>SEYCHELLES</t>
  </si>
  <si>
    <t>Seychelles</t>
  </si>
  <si>
    <t>SIERRA LEONE</t>
  </si>
  <si>
    <t>Freetown</t>
  </si>
  <si>
    <t>SINGAPORE</t>
  </si>
  <si>
    <t>Singapore</t>
  </si>
  <si>
    <t>Sint Maarten</t>
  </si>
  <si>
    <t>Slovakia</t>
  </si>
  <si>
    <t>Bratislava</t>
  </si>
  <si>
    <t>Liptovsky Mikulas</t>
  </si>
  <si>
    <t>Zilina</t>
  </si>
  <si>
    <t>SLOVENIA</t>
  </si>
  <si>
    <t>Ljubljana</t>
  </si>
  <si>
    <t>Portoroz</t>
  </si>
  <si>
    <t>SOLOMON ISLANDS</t>
  </si>
  <si>
    <t>Honiara</t>
  </si>
  <si>
    <t>SOMALIA</t>
  </si>
  <si>
    <t>22,2</t>
  </si>
  <si>
    <t>Mogadishu</t>
  </si>
  <si>
    <t>SOUTH AFRICA</t>
  </si>
  <si>
    <t>Bloemfontein</t>
  </si>
  <si>
    <t>Cape Town</t>
  </si>
  <si>
    <t>Durban</t>
  </si>
  <si>
    <t>Johannesburg</t>
  </si>
  <si>
    <t>Pretoria</t>
  </si>
  <si>
    <t>Stellenbosch</t>
  </si>
  <si>
    <t>Sun City</t>
  </si>
  <si>
    <t>SOUTH SUDAN</t>
  </si>
  <si>
    <t>Juba</t>
  </si>
  <si>
    <t>SPAIN</t>
  </si>
  <si>
    <t>Almeria</t>
  </si>
  <si>
    <t>Balearic Islands</t>
  </si>
  <si>
    <t>Barcelona</t>
  </si>
  <si>
    <t>Bilbao</t>
  </si>
  <si>
    <t>Fuengirola</t>
  </si>
  <si>
    <t>La Coruna</t>
  </si>
  <si>
    <t>Las Palmas de Gran Canaria</t>
  </si>
  <si>
    <t>Madrid</t>
  </si>
  <si>
    <t>Malaga</t>
  </si>
  <si>
    <t>Marbella</t>
  </si>
  <si>
    <t>Oviedo</t>
  </si>
  <si>
    <t>San Sebastian</t>
  </si>
  <si>
    <t>Santa Cruz de Tenerife</t>
  </si>
  <si>
    <t>Santander</t>
  </si>
  <si>
    <t>Santiago de Compostela</t>
  </si>
  <si>
    <t>Seville</t>
  </si>
  <si>
    <t>Valencia</t>
  </si>
  <si>
    <t>Vigo</t>
  </si>
  <si>
    <t>Zaragoza</t>
  </si>
  <si>
    <t>ST LUCIA</t>
  </si>
  <si>
    <t>Saint Lucia</t>
  </si>
  <si>
    <t>SUDAN</t>
  </si>
  <si>
    <t>Khartoum</t>
  </si>
  <si>
    <t>SURINAME</t>
  </si>
  <si>
    <t>Paramaribo</t>
  </si>
  <si>
    <t>SWEDEN</t>
  </si>
  <si>
    <t>Stockholm</t>
  </si>
  <si>
    <t>SWITZERLAND</t>
  </si>
  <si>
    <t>Bad Ragaz</t>
  </si>
  <si>
    <t>Basel</t>
  </si>
  <si>
    <t>Bern</t>
  </si>
  <si>
    <t>Davos</t>
  </si>
  <si>
    <t>Geneva</t>
  </si>
  <si>
    <t>Klosters</t>
  </si>
  <si>
    <t>Lugano</t>
  </si>
  <si>
    <t>Montreux</t>
  </si>
  <si>
    <t>Zurich</t>
  </si>
  <si>
    <t>SYRIA</t>
  </si>
  <si>
    <t>103,2</t>
  </si>
  <si>
    <t>Damascus</t>
  </si>
  <si>
    <t>TAIWAN</t>
  </si>
  <si>
    <t>Kaohsiung</t>
  </si>
  <si>
    <t>Taichung</t>
  </si>
  <si>
    <t>Taipei</t>
  </si>
  <si>
    <t>TAJIKISTAN</t>
  </si>
  <si>
    <t>Dushanbe</t>
  </si>
  <si>
    <t>Khorog</t>
  </si>
  <si>
    <t>Kulob</t>
  </si>
  <si>
    <t>TANZANIA</t>
  </si>
  <si>
    <t>Arusha</t>
  </si>
  <si>
    <t>Dar Es Salaam</t>
  </si>
  <si>
    <t>Dodoma</t>
  </si>
  <si>
    <t>Morogoro</t>
  </si>
  <si>
    <t>Zanzibar</t>
  </si>
  <si>
    <t>THAILAND</t>
  </si>
  <si>
    <t>Bangkok</t>
  </si>
  <si>
    <t>Cha Am</t>
  </si>
  <si>
    <t>Chiang Mai</t>
  </si>
  <si>
    <t>Chiang Rai</t>
  </si>
  <si>
    <t>Hat Yai</t>
  </si>
  <si>
    <t>Hua Hin</t>
  </si>
  <si>
    <t>Khao Lak</t>
  </si>
  <si>
    <t>Krabi</t>
  </si>
  <si>
    <t>Nong Khai</t>
  </si>
  <si>
    <t>Pattaya City</t>
  </si>
  <si>
    <t>Phuket</t>
  </si>
  <si>
    <t>Samui Island</t>
  </si>
  <si>
    <t>TIMOR-LESTE</t>
  </si>
  <si>
    <t>Dili</t>
  </si>
  <si>
    <t>TOGO</t>
  </si>
  <si>
    <t>Lama Kara</t>
  </si>
  <si>
    <t>Lome</t>
  </si>
  <si>
    <t>Tokelau</t>
  </si>
  <si>
    <t>Tokelau Islands</t>
  </si>
  <si>
    <t>TONGA</t>
  </si>
  <si>
    <t>Nukualofa</t>
  </si>
  <si>
    <t>TRINIDAD AND TOBAGO</t>
  </si>
  <si>
    <t>Port of Spain</t>
  </si>
  <si>
    <t>Tobago</t>
  </si>
  <si>
    <t>TUNISIA</t>
  </si>
  <si>
    <t>Hammamet</t>
  </si>
  <si>
    <t>Jerba</t>
  </si>
  <si>
    <t>Tabarka</t>
  </si>
  <si>
    <t>Tozeur</t>
  </si>
  <si>
    <t>Tunis</t>
  </si>
  <si>
    <t>68,2</t>
  </si>
  <si>
    <t>TURKEY</t>
  </si>
  <si>
    <t>Adana-Incirlik</t>
  </si>
  <si>
    <t>Ankara</t>
  </si>
  <si>
    <t>Antalya</t>
  </si>
  <si>
    <t>Bursa</t>
  </si>
  <si>
    <t>Gaziantep</t>
  </si>
  <si>
    <t>Istanbul</t>
  </si>
  <si>
    <t>Izmir-Cigli</t>
  </si>
  <si>
    <t>TURKMENISTAN</t>
  </si>
  <si>
    <t>Ashgabat</t>
  </si>
  <si>
    <t>TURKS AND CAICOS ISLANDS</t>
  </si>
  <si>
    <t>Turks and Caicos Islands</t>
  </si>
  <si>
    <t>TUVALU</t>
  </si>
  <si>
    <t>Tuvalu</t>
  </si>
  <si>
    <t>UGANDA</t>
  </si>
  <si>
    <t>Entebbe</t>
  </si>
  <si>
    <t>Fort Portal</t>
  </si>
  <si>
    <t>Gulu</t>
  </si>
  <si>
    <t>Jinja</t>
  </si>
  <si>
    <t>Kampala</t>
  </si>
  <si>
    <t>Mbale</t>
  </si>
  <si>
    <t>Mbarara</t>
  </si>
  <si>
    <t>UKRAINE</t>
  </si>
  <si>
    <t>Kharkiv</t>
  </si>
  <si>
    <t>Kyiv</t>
  </si>
  <si>
    <t>UNITED ARAB EMIRATES</t>
  </si>
  <si>
    <t>Abu Dhabi</t>
  </si>
  <si>
    <t>Dubai</t>
  </si>
  <si>
    <t>UNITED KINGDOM</t>
  </si>
  <si>
    <t>Belfast</t>
  </si>
  <si>
    <t>Birmingham</t>
  </si>
  <si>
    <t>Bristol</t>
  </si>
  <si>
    <t>Cambridge</t>
  </si>
  <si>
    <t>Cardiff, Wales</t>
  </si>
  <si>
    <t>Caversham</t>
  </si>
  <si>
    <t>Cheltenham</t>
  </si>
  <si>
    <t>Crawley</t>
  </si>
  <si>
    <t>Edinburgh</t>
  </si>
  <si>
    <t>Fairford</t>
  </si>
  <si>
    <t>Gatwick</t>
  </si>
  <si>
    <t>Glasgow</t>
  </si>
  <si>
    <t>Harrogate</t>
  </si>
  <si>
    <t>High Wycombe</t>
  </si>
  <si>
    <t>Horley</t>
  </si>
  <si>
    <t>Liverpool</t>
  </si>
  <si>
    <t>London</t>
  </si>
  <si>
    <t>Loudwater</t>
  </si>
  <si>
    <t>Manchester</t>
  </si>
  <si>
    <t>Menwith Hill</t>
  </si>
  <si>
    <t>Oxford</t>
  </si>
  <si>
    <t>Reading</t>
  </si>
  <si>
    <t>URUGUAY</t>
  </si>
  <si>
    <t>Colonia</t>
  </si>
  <si>
    <t>Montevideo</t>
  </si>
  <si>
    <t>Punta del Este</t>
  </si>
  <si>
    <t>UZBEKISTAN</t>
  </si>
  <si>
    <t>Tashkent</t>
  </si>
  <si>
    <t>VANUATU</t>
  </si>
  <si>
    <t>Port Vila</t>
  </si>
  <si>
    <t>Santos</t>
  </si>
  <si>
    <t>Tanna Island</t>
  </si>
  <si>
    <t>VENEZUELA</t>
  </si>
  <si>
    <t>Barquisimeto</t>
  </si>
  <si>
    <t>Caracas</t>
  </si>
  <si>
    <t>Maracaibo</t>
  </si>
  <si>
    <t>Porlamar</t>
  </si>
  <si>
    <t>Puerto La Cruz</t>
  </si>
  <si>
    <t>Puerto Ordaz</t>
  </si>
  <si>
    <t>Punto Fijo</t>
  </si>
  <si>
    <t>San Cristobal</t>
  </si>
  <si>
    <t>VIETNAM</t>
  </si>
  <si>
    <t>Dalat</t>
  </si>
  <si>
    <t>Danang</t>
  </si>
  <si>
    <t>Hanoi</t>
  </si>
  <si>
    <t>Ho Chi Minh City</t>
  </si>
  <si>
    <t>VIRGIN ISLANDS, BRITISH</t>
  </si>
  <si>
    <t>Virgin Islands, British</t>
  </si>
  <si>
    <t>WALLIS AND FUTUNA</t>
  </si>
  <si>
    <t>Wallis and Futuna</t>
  </si>
  <si>
    <t>YEMEN</t>
  </si>
  <si>
    <t>Aden</t>
  </si>
  <si>
    <t>Sanaa</t>
  </si>
  <si>
    <t>ZAMBIA</t>
  </si>
  <si>
    <t>Chipata</t>
  </si>
  <si>
    <t>Kitwe</t>
  </si>
  <si>
    <t>Livingstone</t>
  </si>
  <si>
    <t>Lusaka</t>
  </si>
  <si>
    <t>Mfuwe</t>
  </si>
  <si>
    <t>Ndola</t>
  </si>
  <si>
    <t>Solwezi</t>
  </si>
  <si>
    <t>ZIMBABWE</t>
  </si>
  <si>
    <t>Bulawayo</t>
  </si>
  <si>
    <t>Harare</t>
  </si>
  <si>
    <t>Victoria Falls</t>
  </si>
  <si>
    <r>
      <rPr>
        <b/>
        <sz val="10"/>
        <color rgb="FFFF0000"/>
        <rFont val="Calibri"/>
        <family val="2"/>
        <scheme val="minor"/>
      </rPr>
      <t>NOTE</t>
    </r>
    <r>
      <rPr>
        <sz val="10"/>
        <color rgb="FFFF0000"/>
        <rFont val="Calibri"/>
        <family val="2"/>
        <scheme val="minor"/>
      </rPr>
      <t>: As indicated in Section 8, point 10, of the APS, the detailed budget should be accompanied by a budget narrative in PDF format explaining all costs. The narrative will provide a justification for each cost element proposed in the budget and will also describe how the Applicant arrived at the unit cost and the number of units for each line item.</t>
    </r>
  </si>
  <si>
    <t xml:space="preserve">Please specify the location </t>
  </si>
  <si>
    <t>Amount 
(Local Currency)</t>
  </si>
  <si>
    <t>Amount in USD</t>
  </si>
  <si>
    <t xml:space="preserve">Applicant Contribution (if any) </t>
  </si>
  <si>
    <t xml:space="preserve">SAREP Contribution </t>
  </si>
  <si>
    <t xml:space="preserve">None of the line items must include any profit or fee. Loaded / Marked up rates will not be accepted. </t>
  </si>
  <si>
    <t xml:space="preserve">For any Sub contracts / Sub Grants proposed, please submit a detailed budget in a separate excel sheet using the same format as above. </t>
  </si>
  <si>
    <t>Gent</t>
  </si>
  <si>
    <t>Czechia</t>
  </si>
  <si>
    <t>Brindisi</t>
  </si>
  <si>
    <t>Pyongchang</t>
  </si>
  <si>
    <t>Oaxaca</t>
  </si>
  <si>
    <t>Ouarzazate</t>
  </si>
  <si>
    <t>Monastir</t>
  </si>
  <si>
    <t>Sousse</t>
  </si>
  <si>
    <t xml:space="preserve">SAREP APS - FY 25 </t>
  </si>
  <si>
    <t xml:space="preserve">Indirect costs (only applicable for not-for-profit organisations) must be as per approved NICRA. Else a 15% de-minimis rate can be claimed </t>
  </si>
  <si>
    <t xml:space="preserve">Indirect Costs are applicable only on first $ 50,000 of each Subcontract / Sub Grant </t>
  </si>
  <si>
    <t xml:space="preserve">NICRA or 15% de-minimis (if applicable) </t>
  </si>
  <si>
    <t xml:space="preserve">Indirect Cost (for non-profit entitites)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</si>
</sst>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(&quot;$&quot;* #,##0_);_(&quot;$&quot;* \(#,##0\);_(&quot;$&quot;* &quot;-&quot;??_);_(@_)"/>
    <numFmt numFmtId="167" formatCode="[$-F800]dddd\,\ mmmm\ dd\,\ yyyy"/>
    <numFmt numFmtId="168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165" fontId="2" fillId="0" borderId="2" xfId="3" applyNumberFormat="1" applyFont="1" applyBorder="1"/>
    <xf numFmtId="165" fontId="2" fillId="2" borderId="0" xfId="1" applyNumberFormat="1" applyFont="1" applyFill="1"/>
    <xf numFmtId="43" fontId="2" fillId="0" borderId="0" xfId="3" applyFont="1"/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3" borderId="2" xfId="1" applyFont="1" applyFill="1" applyBorder="1"/>
    <xf numFmtId="0" fontId="2" fillId="0" borderId="0" xfId="1" applyFont="1" applyFill="1" applyBorder="1" applyAlignment="1">
      <alignment horizontal="center"/>
    </xf>
    <xf numFmtId="49" fontId="3" fillId="0" borderId="0" xfId="1" applyNumberFormat="1" applyFont="1" applyBorder="1" applyAlignment="1">
      <alignment horizontal="left"/>
    </xf>
    <xf numFmtId="49" fontId="2" fillId="0" borderId="2" xfId="1" applyNumberFormat="1" applyFont="1" applyBorder="1" applyAlignment="1">
      <alignment horizontal="right"/>
    </xf>
    <xf numFmtId="49" fontId="3" fillId="0" borderId="0" xfId="1" applyNumberFormat="1" applyFont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49" fontId="2" fillId="0" borderId="4" xfId="1" applyNumberFormat="1" applyFont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3" fillId="3" borderId="2" xfId="1" applyFont="1" applyFill="1" applyBorder="1"/>
    <xf numFmtId="0" fontId="3" fillId="4" borderId="2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/>
    <xf numFmtId="165" fontId="3" fillId="4" borderId="2" xfId="3" applyNumberFormat="1" applyFont="1" applyFill="1" applyBorder="1"/>
    <xf numFmtId="0" fontId="2" fillId="0" borderId="2" xfId="1" applyFont="1" applyBorder="1" applyAlignment="1">
      <alignment horizontal="center" vertical="center" wrapText="1"/>
    </xf>
    <xf numFmtId="164" fontId="2" fillId="0" borderId="2" xfId="5" applyFont="1" applyBorder="1" applyAlignment="1">
      <alignment horizontal="center" vertical="center" wrapText="1"/>
    </xf>
    <xf numFmtId="164" fontId="2" fillId="3" borderId="2" xfId="5" applyFont="1" applyFill="1" applyBorder="1"/>
    <xf numFmtId="164" fontId="2" fillId="0" borderId="2" xfId="5" applyFont="1" applyBorder="1"/>
    <xf numFmtId="164" fontId="3" fillId="3" borderId="2" xfId="5" applyFont="1" applyFill="1" applyBorder="1"/>
    <xf numFmtId="164" fontId="3" fillId="4" borderId="2" xfId="5" applyFont="1" applyFill="1" applyBorder="1"/>
    <xf numFmtId="164" fontId="2" fillId="0" borderId="0" xfId="5" applyFont="1"/>
    <xf numFmtId="49" fontId="3" fillId="0" borderId="2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vertical="center" wrapText="1"/>
    </xf>
    <xf numFmtId="0" fontId="5" fillId="2" borderId="0" xfId="1" applyFont="1" applyFill="1"/>
    <xf numFmtId="0" fontId="3" fillId="0" borderId="2" xfId="1" applyFont="1" applyBorder="1" applyAlignment="1">
      <alignment horizontal="center"/>
    </xf>
    <xf numFmtId="168" fontId="2" fillId="3" borderId="2" xfId="5" applyNumberFormat="1" applyFont="1" applyFill="1" applyBorder="1"/>
    <xf numFmtId="168" fontId="2" fillId="0" borderId="2" xfId="5" applyNumberFormat="1" applyFont="1" applyBorder="1"/>
    <xf numFmtId="168" fontId="3" fillId="3" borderId="2" xfId="5" applyNumberFormat="1" applyFont="1" applyFill="1" applyBorder="1"/>
    <xf numFmtId="168" fontId="3" fillId="4" borderId="2" xfId="5" applyNumberFormat="1" applyFont="1" applyFill="1" applyBorder="1"/>
    <xf numFmtId="168" fontId="2" fillId="0" borderId="0" xfId="5" applyNumberFormat="1" applyFont="1"/>
    <xf numFmtId="167" fontId="2" fillId="0" borderId="1" xfId="1" applyNumberFormat="1" applyFont="1" applyFill="1" applyBorder="1" applyAlignment="1">
      <alignment horizontal="center"/>
    </xf>
    <xf numFmtId="0" fontId="2" fillId="0" borderId="2" xfId="1" applyFont="1" applyFill="1" applyBorder="1"/>
    <xf numFmtId="0" fontId="2" fillId="0" borderId="3" xfId="1" applyFont="1" applyFill="1" applyBorder="1"/>
    <xf numFmtId="9" fontId="2" fillId="0" borderId="2" xfId="2" applyFont="1" applyFill="1" applyBorder="1"/>
    <xf numFmtId="164" fontId="2" fillId="0" borderId="2" xfId="5" applyFont="1" applyFill="1" applyBorder="1"/>
    <xf numFmtId="168" fontId="2" fillId="0" borderId="2" xfId="5" applyNumberFormat="1" applyFont="1" applyFill="1" applyBorder="1"/>
    <xf numFmtId="165" fontId="2" fillId="0" borderId="2" xfId="3" applyNumberFormat="1" applyFont="1" applyFill="1" applyBorder="1"/>
    <xf numFmtId="0" fontId="3" fillId="0" borderId="2" xfId="1" applyFont="1" applyFill="1" applyBorder="1"/>
    <xf numFmtId="0" fontId="2" fillId="0" borderId="2" xfId="1" applyFont="1" applyFill="1" applyBorder="1" applyAlignment="1">
      <alignment horizontal="center"/>
    </xf>
    <xf numFmtId="166" fontId="2" fillId="0" borderId="2" xfId="4" applyNumberFormat="1" applyFont="1" applyFill="1" applyBorder="1"/>
    <xf numFmtId="0" fontId="2" fillId="0" borderId="2" xfId="5" applyNumberFormat="1" applyFont="1" applyFill="1" applyBorder="1"/>
    <xf numFmtId="9" fontId="2" fillId="0" borderId="2" xfId="1" applyNumberFormat="1" applyFont="1" applyFill="1" applyBorder="1"/>
    <xf numFmtId="0" fontId="2" fillId="0" borderId="7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8" fillId="0" borderId="0" xfId="1" applyFont="1" applyFill="1" applyBorder="1" applyAlignment="1">
      <alignment horizontal="left"/>
    </xf>
    <xf numFmtId="167" fontId="2" fillId="0" borderId="5" xfId="1" applyNumberFormat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8" fontId="3" fillId="5" borderId="2" xfId="5" applyNumberFormat="1" applyFont="1" applyFill="1" applyBorder="1" applyAlignment="1">
      <alignment horizontal="center" wrapText="1"/>
    </xf>
    <xf numFmtId="0" fontId="3" fillId="5" borderId="2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vertical="center" wrapText="1"/>
    </xf>
    <xf numFmtId="164" fontId="3" fillId="0" borderId="2" xfId="5" applyFont="1" applyFill="1" applyBorder="1" applyAlignment="1">
      <alignment horizontal="center" vertical="center" wrapText="1"/>
    </xf>
    <xf numFmtId="168" fontId="3" fillId="0" borderId="2" xfId="5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164" fontId="3" fillId="0" borderId="2" xfId="5" applyFont="1" applyBorder="1" applyAlignment="1">
      <alignment horizontal="center" vertical="center" wrapText="1"/>
    </xf>
    <xf numFmtId="168" fontId="3" fillId="0" borderId="2" xfId="5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164" fontId="3" fillId="0" borderId="2" xfId="5" applyFont="1" applyBorder="1" applyAlignment="1">
      <alignment horizontal="center" vertical="center"/>
    </xf>
    <xf numFmtId="166" fontId="3" fillId="0" borderId="2" xfId="4" applyNumberFormat="1" applyFont="1" applyBorder="1" applyAlignment="1">
      <alignment horizontal="center" vertical="center"/>
    </xf>
    <xf numFmtId="16" fontId="0" fillId="0" borderId="0" xfId="0" applyNumberFormat="1"/>
    <xf numFmtId="15" fontId="0" fillId="0" borderId="0" xfId="0" applyNumberFormat="1"/>
    <xf numFmtId="0" fontId="9" fillId="0" borderId="2" xfId="1" applyFont="1" applyBorder="1" applyAlignment="1">
      <alignment horizontal="left" vertical="top" wrapText="1"/>
    </xf>
    <xf numFmtId="2" fontId="2" fillId="0" borderId="2" xfId="1" applyNumberFormat="1" applyFont="1" applyBorder="1" applyAlignment="1">
      <alignment horizontal="right"/>
    </xf>
    <xf numFmtId="0" fontId="11" fillId="0" borderId="0" xfId="1" applyFont="1"/>
    <xf numFmtId="0" fontId="6" fillId="0" borderId="0" xfId="0" applyFont="1" applyAlignment="1">
      <alignment horizontal="center" wrapText="1"/>
    </xf>
    <xf numFmtId="3" fontId="0" fillId="0" borderId="0" xfId="0" applyNumberFormat="1"/>
    <xf numFmtId="0" fontId="3" fillId="5" borderId="4" xfId="1" applyFont="1" applyFill="1" applyBorder="1" applyAlignment="1">
      <alignment horizontal="left"/>
    </xf>
    <xf numFmtId="0" fontId="3" fillId="5" borderId="5" xfId="1" applyFont="1" applyFill="1" applyBorder="1" applyAlignment="1">
      <alignment horizontal="left"/>
    </xf>
    <xf numFmtId="0" fontId="3" fillId="5" borderId="6" xfId="1" applyFont="1" applyFill="1" applyBorder="1" applyAlignment="1">
      <alignment horizontal="left"/>
    </xf>
    <xf numFmtId="49" fontId="7" fillId="0" borderId="1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top" wrapText="1"/>
    </xf>
    <xf numFmtId="164" fontId="3" fillId="5" borderId="4" xfId="5" applyFont="1" applyFill="1" applyBorder="1" applyAlignment="1">
      <alignment horizontal="center" wrapText="1"/>
    </xf>
    <xf numFmtId="164" fontId="3" fillId="5" borderId="6" xfId="5" applyFont="1" applyFill="1" applyBorder="1" applyAlignment="1">
      <alignment horizontal="center" wrapText="1"/>
    </xf>
    <xf numFmtId="3" fontId="6" fillId="0" borderId="0" xfId="0" applyNumberFormat="1" applyFont="1" applyAlignment="1">
      <alignment horizontal="center" wrapText="1"/>
    </xf>
  </cellXfs>
  <cellStyles count="6">
    <cellStyle name="Comma" xfId="5" builtinId="3"/>
    <cellStyle name="Comma 2 2" xfId="3" xr:uid="{BA888C95-5DCD-49EC-A51C-3222B7C036B6}"/>
    <cellStyle name="Currency 3" xfId="4" xr:uid="{D9BA1631-8356-4B08-BDA1-8B2C04BD7E14}"/>
    <cellStyle name="Normal" xfId="0" builtinId="0"/>
    <cellStyle name="Normal 5" xfId="1" xr:uid="{5F17E3CD-A45D-4B12-8F0C-AF512AD87857}"/>
    <cellStyle name="Percent 3" xfId="2" xr:uid="{ADC0C625-D757-44EE-8D66-EAC19E3CC1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hi360web.sharepoint.com/teams/sa/CDS/C1%20%20GC/5.Other/Templates/Costed%20Workplan/Resource%20Material/Sample%20Budget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honiwa.POWERAFRICA/AppData/Local/Temp/Temp1_Bridge%20APS%20II%20Docs.zip/2.%20Budget-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or Submission"/>
      <sheetName val="Flight Summary for Submission"/>
      <sheetName val="Internal Summary"/>
      <sheetName val="Swaziland Inputs"/>
      <sheetName val="IHM SZ Inputs"/>
      <sheetName val="TLC Input"/>
      <sheetName val="TLC Budget"/>
      <sheetName val="WP Form 4"/>
      <sheetName val="WP Form 5"/>
      <sheetName val="WP Form 6"/>
      <sheetName val="Swaziland Budget "/>
      <sheetName val="IHM Budget"/>
      <sheetName val="Budget 4"/>
      <sheetName val="Budget 5"/>
      <sheetName val="Budget 6"/>
      <sheetName val="Total Budget"/>
      <sheetName val="Master Staff List"/>
      <sheetName val="Travel"/>
      <sheetName val="Other Expenses"/>
      <sheetName val="Benefits"/>
      <sheetName val="Assumptions"/>
      <sheetName val="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B4" t="str">
            <v>Local - within a country</v>
          </cell>
        </row>
        <row r="5">
          <cell r="B5" t="str">
            <v>Regional - Southern Africa</v>
          </cell>
        </row>
        <row r="6">
          <cell r="B6" t="str">
            <v>Regional - via JNB</v>
          </cell>
        </row>
        <row r="7">
          <cell r="B7" t="str">
            <v>Continential - Africa</v>
          </cell>
        </row>
        <row r="8">
          <cell r="B8" t="str">
            <v>Overseas - US, Europe, Asia</v>
          </cell>
        </row>
        <row r="9">
          <cell r="B9" t="str">
            <v>Participant Int'l Flights</v>
          </cell>
        </row>
        <row r="10">
          <cell r="B10" t="str">
            <v>Other Flight 1</v>
          </cell>
        </row>
        <row r="11">
          <cell r="B11" t="str">
            <v>Other Flight 2</v>
          </cell>
        </row>
        <row r="15">
          <cell r="B15" t="str">
            <v>AO - Luanda</v>
          </cell>
        </row>
        <row r="16">
          <cell r="B16" t="str">
            <v>AO - Other</v>
          </cell>
        </row>
        <row r="17">
          <cell r="B17" t="str">
            <v>BW - Francis Town</v>
          </cell>
        </row>
        <row r="18">
          <cell r="B18" t="str">
            <v>BW - Gaborone</v>
          </cell>
        </row>
        <row r="19">
          <cell r="B19" t="str">
            <v>BW - Kasane</v>
          </cell>
        </row>
        <row r="20">
          <cell r="B20" t="str">
            <v>BW - Other</v>
          </cell>
        </row>
        <row r="21">
          <cell r="B21" t="str">
            <v>BW - Selebi Phikwe</v>
          </cell>
        </row>
        <row r="22">
          <cell r="B22" t="str">
            <v>LS - Maseru</v>
          </cell>
        </row>
        <row r="23">
          <cell r="B23" t="str">
            <v>LS - Other</v>
          </cell>
        </row>
        <row r="24">
          <cell r="B24" t="str">
            <v>NA - Etosha</v>
          </cell>
        </row>
        <row r="25">
          <cell r="B25" t="str">
            <v>NA - Other</v>
          </cell>
        </row>
        <row r="26">
          <cell r="B26" t="str">
            <v>NA - Swakopmund</v>
          </cell>
        </row>
        <row r="27">
          <cell r="B27" t="str">
            <v>NA - Windhoek</v>
          </cell>
        </row>
        <row r="28">
          <cell r="B28" t="str">
            <v>US - Boston/ DC</v>
          </cell>
        </row>
        <row r="29">
          <cell r="B29" t="str">
            <v>SZ - Mbabane</v>
          </cell>
        </row>
        <row r="30">
          <cell r="B30" t="str">
            <v>SZ - Other</v>
          </cell>
        </row>
        <row r="31">
          <cell r="B31" t="str">
            <v>ZA - Bloemfontein</v>
          </cell>
        </row>
        <row r="32">
          <cell r="B32" t="str">
            <v>ZA - Cape Town</v>
          </cell>
        </row>
        <row r="33">
          <cell r="B33" t="str">
            <v>ZA - Durban</v>
          </cell>
        </row>
        <row r="34">
          <cell r="B34" t="str">
            <v>ZA - Johannesburg</v>
          </cell>
        </row>
        <row r="35">
          <cell r="B35" t="str">
            <v>ZA - Other</v>
          </cell>
        </row>
        <row r="36">
          <cell r="B36" t="str">
            <v>ZA - Pretoria</v>
          </cell>
        </row>
        <row r="37">
          <cell r="B37" t="str">
            <v>ZA - Sun City</v>
          </cell>
        </row>
        <row r="38">
          <cell r="B38" t="str">
            <v>ZW -Harare</v>
          </cell>
        </row>
        <row r="39">
          <cell r="B39" t="str">
            <v>ZW - Victoria Falls</v>
          </cell>
        </row>
        <row r="40">
          <cell r="B40" t="str">
            <v>ZW - Bulawayo</v>
          </cell>
        </row>
        <row r="41">
          <cell r="B41" t="str">
            <v>ZW - Other</v>
          </cell>
        </row>
        <row r="42">
          <cell r="B42" t="str">
            <v>Local Travel</v>
          </cell>
        </row>
        <row r="43">
          <cell r="B43" t="str">
            <v>Participant - Swaziland</v>
          </cell>
        </row>
        <row r="44">
          <cell r="B44" t="str">
            <v>Participant - Region 2</v>
          </cell>
        </row>
        <row r="45">
          <cell r="B45" t="str">
            <v>Participant - Region 3</v>
          </cell>
        </row>
      </sheetData>
      <sheetData sheetId="18">
        <row r="7">
          <cell r="D7" t="str">
            <v>BLC Staff Only Meeting Expenses</v>
          </cell>
        </row>
        <row r="8">
          <cell r="D8" t="str">
            <v>Activity Specific External Conferences</v>
          </cell>
        </row>
        <row r="9">
          <cell r="D9" t="str">
            <v>Activity Specific Project Publications</v>
          </cell>
        </row>
        <row r="10">
          <cell r="D10" t="str">
            <v>Activity Specific Postage &amp; Shipping</v>
          </cell>
        </row>
        <row r="11">
          <cell r="D11" t="str">
            <v>Activity Specific Photocopies &amp; Printing</v>
          </cell>
        </row>
        <row r="12">
          <cell r="D12" t="str">
            <v>Activity Specific Computer Supplies</v>
          </cell>
        </row>
        <row r="15">
          <cell r="B15" t="str">
            <v>Swaziland</v>
          </cell>
        </row>
        <row r="16">
          <cell r="B16" t="str">
            <v>Region 2</v>
          </cell>
        </row>
        <row r="17">
          <cell r="B17" t="str">
            <v>Region 3</v>
          </cell>
        </row>
      </sheetData>
      <sheetData sheetId="19"/>
      <sheetData sheetId="20">
        <row r="8">
          <cell r="F8">
            <v>0.132450331</v>
          </cell>
        </row>
        <row r="10">
          <cell r="F10">
            <v>0.12102626399999999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Instructions"/>
      <sheetName val="Master Staff List"/>
      <sheetName val="Detailed Budget Activity"/>
      <sheetName val="Planning Budget"/>
      <sheetName val="Summary Budget"/>
      <sheetName val="List of Costs"/>
      <sheetName val="SFR"/>
      <sheetName val="Advance Request Form"/>
      <sheetName val="SFR Instruction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AD90-F9CD-48E2-BA8B-2E5139596437}">
  <sheetPr>
    <pageSetUpPr fitToPage="1"/>
  </sheetPr>
  <dimension ref="A1:AR192"/>
  <sheetViews>
    <sheetView tabSelected="1" zoomScaleNormal="100" workbookViewId="0">
      <selection activeCell="B58" sqref="B58"/>
    </sheetView>
  </sheetViews>
  <sheetFormatPr defaultColWidth="9.109375" defaultRowHeight="13.8" x14ac:dyDescent="0.3"/>
  <cols>
    <col min="1" max="1" width="12.44140625" style="2" customWidth="1"/>
    <col min="2" max="2" width="32.33203125" style="2" customWidth="1"/>
    <col min="3" max="3" width="15.6640625" style="2" customWidth="1"/>
    <col min="4" max="5" width="17.33203125" style="2" customWidth="1"/>
    <col min="6" max="6" width="15.6640625" style="2" customWidth="1"/>
    <col min="7" max="7" width="18.6640625" style="34" customWidth="1"/>
    <col min="8" max="9" width="18.6640625" style="43" customWidth="1"/>
    <col min="10" max="10" width="41.44140625" style="2" customWidth="1"/>
    <col min="11" max="44" width="9.109375" style="1"/>
    <col min="45" max="16384" width="9.109375" style="2"/>
  </cols>
  <sheetData>
    <row r="1" spans="1:44" ht="14.4" x14ac:dyDescent="0.3">
      <c r="A1" s="84" t="s">
        <v>29</v>
      </c>
      <c r="B1" s="84"/>
      <c r="C1" s="84"/>
      <c r="D1" s="84"/>
      <c r="E1" s="84"/>
      <c r="F1" s="84"/>
      <c r="G1" s="84"/>
      <c r="H1" s="84"/>
      <c r="I1" s="84"/>
      <c r="J1" s="84"/>
    </row>
    <row r="2" spans="1:44" ht="21" customHeight="1" x14ac:dyDescent="0.3">
      <c r="A2" s="3" t="s">
        <v>0</v>
      </c>
      <c r="B2" s="59"/>
      <c r="C2" s="60"/>
      <c r="D2" s="60"/>
      <c r="E2" s="60"/>
      <c r="F2" s="5"/>
      <c r="G2" s="56"/>
      <c r="H2" s="56"/>
      <c r="I2" s="56"/>
      <c r="J2" s="56"/>
    </row>
    <row r="3" spans="1:44" ht="15" customHeight="1" x14ac:dyDescent="0.3">
      <c r="A3" s="17" t="s">
        <v>3</v>
      </c>
      <c r="B3" s="59"/>
      <c r="C3" s="60"/>
      <c r="D3" s="60"/>
      <c r="E3" s="60"/>
      <c r="F3" s="5"/>
      <c r="G3" s="57"/>
      <c r="H3" s="57"/>
      <c r="I3" s="57"/>
      <c r="J3" s="57"/>
    </row>
    <row r="4" spans="1:44" ht="15" customHeight="1" x14ac:dyDescent="0.3">
      <c r="A4" s="15" t="s">
        <v>37</v>
      </c>
      <c r="B4" s="61" t="s">
        <v>1254</v>
      </c>
      <c r="C4" s="4"/>
      <c r="D4" s="4"/>
      <c r="E4" s="4"/>
      <c r="F4" s="5"/>
      <c r="G4" s="85" t="s">
        <v>1238</v>
      </c>
      <c r="H4" s="85"/>
      <c r="I4" s="85"/>
      <c r="J4" s="85"/>
    </row>
    <row r="5" spans="1:44" ht="15" customHeight="1" x14ac:dyDescent="0.3">
      <c r="A5" s="3" t="s">
        <v>99</v>
      </c>
      <c r="B5" s="14"/>
      <c r="C5" s="4"/>
      <c r="D5" s="4"/>
      <c r="E5" s="4"/>
      <c r="G5" s="85"/>
      <c r="H5" s="85"/>
      <c r="I5" s="85"/>
      <c r="J5" s="85"/>
    </row>
    <row r="6" spans="1:44" ht="15" customHeight="1" x14ac:dyDescent="0.3">
      <c r="A6" s="3" t="s">
        <v>53</v>
      </c>
      <c r="B6" s="60"/>
      <c r="C6" s="58" t="s">
        <v>100</v>
      </c>
      <c r="D6" s="4"/>
      <c r="E6" s="4"/>
      <c r="G6" s="85"/>
      <c r="H6" s="85"/>
      <c r="I6" s="85"/>
      <c r="J6" s="85"/>
    </row>
    <row r="7" spans="1:44" ht="15" customHeight="1" x14ac:dyDescent="0.3">
      <c r="A7" s="3" t="s">
        <v>1</v>
      </c>
      <c r="B7" s="44"/>
      <c r="C7" s="4"/>
      <c r="D7" s="3" t="s">
        <v>2</v>
      </c>
      <c r="E7" s="44"/>
      <c r="F7" s="5"/>
      <c r="G7" s="85"/>
      <c r="H7" s="85"/>
      <c r="I7" s="85"/>
      <c r="J7" s="85"/>
    </row>
    <row r="8" spans="1:44" ht="15" customHeight="1" x14ac:dyDescent="0.3">
      <c r="C8" s="4"/>
      <c r="D8" s="4"/>
      <c r="E8" s="4"/>
      <c r="G8" s="57"/>
      <c r="H8" s="57"/>
      <c r="I8" s="57"/>
      <c r="J8" s="57"/>
      <c r="K8" s="21"/>
      <c r="L8" s="21"/>
      <c r="M8" s="21"/>
    </row>
    <row r="9" spans="1:44" s="6" customFormat="1" ht="27.6" x14ac:dyDescent="0.3">
      <c r="A9" s="81" t="s">
        <v>101</v>
      </c>
      <c r="B9" s="82"/>
      <c r="C9" s="82"/>
      <c r="D9" s="82"/>
      <c r="E9" s="82"/>
      <c r="F9" s="83"/>
      <c r="G9" s="86" t="s">
        <v>1243</v>
      </c>
      <c r="H9" s="87"/>
      <c r="I9" s="62" t="s">
        <v>1242</v>
      </c>
      <c r="J9" s="63" t="s">
        <v>28</v>
      </c>
      <c r="K9" s="22"/>
      <c r="L9" s="22"/>
      <c r="M9" s="22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ht="27.6" x14ac:dyDescent="0.3">
      <c r="A10" s="35" t="s">
        <v>4</v>
      </c>
      <c r="B10" s="11" t="s">
        <v>5</v>
      </c>
      <c r="C10" s="64" t="s">
        <v>54</v>
      </c>
      <c r="D10" s="64" t="s">
        <v>55</v>
      </c>
      <c r="E10" s="64" t="s">
        <v>7</v>
      </c>
      <c r="F10" s="64" t="s">
        <v>56</v>
      </c>
      <c r="G10" s="65" t="s">
        <v>1240</v>
      </c>
      <c r="H10" s="66" t="s">
        <v>1241</v>
      </c>
      <c r="I10" s="66" t="s">
        <v>1241</v>
      </c>
      <c r="J10" s="67"/>
    </row>
    <row r="11" spans="1:44" ht="15" customHeight="1" x14ac:dyDescent="0.3">
      <c r="A11" s="20" t="s">
        <v>40</v>
      </c>
      <c r="B11" s="45" t="s">
        <v>9</v>
      </c>
      <c r="C11" s="46"/>
      <c r="D11" s="45"/>
      <c r="E11" s="45"/>
      <c r="F11" s="47"/>
      <c r="G11" s="48">
        <f>D11*E11*F11</f>
        <v>0</v>
      </c>
      <c r="H11" s="54" t="e">
        <f>G11/$B$6</f>
        <v>#DIV/0!</v>
      </c>
      <c r="I11" s="54"/>
      <c r="J11" s="50"/>
    </row>
    <row r="12" spans="1:44" ht="15" customHeight="1" x14ac:dyDescent="0.3">
      <c r="A12" s="20" t="s">
        <v>41</v>
      </c>
      <c r="B12" s="45" t="s">
        <v>9</v>
      </c>
      <c r="C12" s="45"/>
      <c r="D12" s="50"/>
      <c r="E12" s="45"/>
      <c r="F12" s="47"/>
      <c r="G12" s="48">
        <f>D12*E12*F12</f>
        <v>0</v>
      </c>
      <c r="H12" s="49" t="e">
        <f>G12/$B$6</f>
        <v>#DIV/0!</v>
      </c>
      <c r="I12" s="49"/>
      <c r="J12" s="50"/>
    </row>
    <row r="13" spans="1:44" ht="15" customHeight="1" x14ac:dyDescent="0.3">
      <c r="A13" s="16" t="s">
        <v>102</v>
      </c>
      <c r="B13" s="45" t="s">
        <v>9</v>
      </c>
      <c r="C13" s="45"/>
      <c r="D13" s="50"/>
      <c r="E13" s="45"/>
      <c r="F13" s="47"/>
      <c r="G13" s="48">
        <f>D13*E13*F13</f>
        <v>0</v>
      </c>
      <c r="H13" s="49" t="e">
        <f>G13/$B$6</f>
        <v>#DIV/0!</v>
      </c>
      <c r="I13" s="49"/>
      <c r="J13" s="50"/>
    </row>
    <row r="14" spans="1:44" ht="15" customHeight="1" x14ac:dyDescent="0.3">
      <c r="A14" s="23"/>
      <c r="B14" s="23" t="s">
        <v>30</v>
      </c>
      <c r="C14" s="13"/>
      <c r="D14" s="13"/>
      <c r="E14" s="13"/>
      <c r="F14" s="13"/>
      <c r="G14" s="30">
        <f>SUM(G11:G13)</f>
        <v>0</v>
      </c>
      <c r="H14" s="39" t="e">
        <f>SUM(H11:H13)</f>
        <v>#DIV/0!</v>
      </c>
      <c r="I14" s="39"/>
      <c r="J14" s="13"/>
      <c r="K14" s="9"/>
    </row>
    <row r="15" spans="1:44" ht="25.5" customHeight="1" x14ac:dyDescent="0.3">
      <c r="A15" s="35" t="s">
        <v>10</v>
      </c>
      <c r="B15" s="11" t="s">
        <v>11</v>
      </c>
      <c r="C15" s="64" t="s">
        <v>54</v>
      </c>
      <c r="D15" s="68" t="s">
        <v>12</v>
      </c>
      <c r="E15" s="68" t="s">
        <v>7</v>
      </c>
      <c r="F15" s="64" t="s">
        <v>56</v>
      </c>
      <c r="G15" s="69" t="s">
        <v>8</v>
      </c>
      <c r="H15" s="70" t="s">
        <v>8</v>
      </c>
      <c r="I15" s="70"/>
      <c r="J15" s="38"/>
      <c r="K15" s="9"/>
    </row>
    <row r="16" spans="1:44" ht="15" customHeight="1" x14ac:dyDescent="0.3">
      <c r="A16" s="16" t="s">
        <v>42</v>
      </c>
      <c r="B16" s="45" t="s">
        <v>9</v>
      </c>
      <c r="C16" s="45"/>
      <c r="D16" s="45"/>
      <c r="E16" s="45"/>
      <c r="F16" s="47"/>
      <c r="G16" s="48">
        <f>D16*E16*F16</f>
        <v>0</v>
      </c>
      <c r="H16" s="49" t="e">
        <f>G16/$B$6</f>
        <v>#DIV/0!</v>
      </c>
      <c r="I16" s="49"/>
      <c r="J16" s="50" t="s">
        <v>117</v>
      </c>
    </row>
    <row r="17" spans="1:11" ht="15" customHeight="1" x14ac:dyDescent="0.3">
      <c r="A17" s="16" t="s">
        <v>43</v>
      </c>
      <c r="B17" s="45" t="s">
        <v>9</v>
      </c>
      <c r="C17" s="45"/>
      <c r="D17" s="50"/>
      <c r="E17" s="45"/>
      <c r="F17" s="47"/>
      <c r="G17" s="48">
        <f>D17*E17*F17</f>
        <v>0</v>
      </c>
      <c r="H17" s="49" t="e">
        <f>G17/$B$6</f>
        <v>#DIV/0!</v>
      </c>
      <c r="I17" s="49"/>
      <c r="J17" s="50"/>
    </row>
    <row r="18" spans="1:11" ht="15" customHeight="1" x14ac:dyDescent="0.3">
      <c r="A18" s="16" t="s">
        <v>44</v>
      </c>
      <c r="B18" s="45" t="s">
        <v>9</v>
      </c>
      <c r="C18" s="45"/>
      <c r="D18" s="50"/>
      <c r="E18" s="45"/>
      <c r="F18" s="47"/>
      <c r="G18" s="48">
        <f>D18*E18*F18</f>
        <v>0</v>
      </c>
      <c r="H18" s="49" t="e">
        <f>G18/$B$6</f>
        <v>#DIV/0!</v>
      </c>
      <c r="I18" s="49"/>
      <c r="J18" s="50"/>
    </row>
    <row r="19" spans="1:11" ht="18" customHeight="1" x14ac:dyDescent="0.3">
      <c r="A19" s="23"/>
      <c r="B19" s="23" t="s">
        <v>31</v>
      </c>
      <c r="C19" s="13"/>
      <c r="D19" s="13"/>
      <c r="E19" s="13"/>
      <c r="F19" s="13"/>
      <c r="G19" s="30">
        <f>SUM(G16:G18)</f>
        <v>0</v>
      </c>
      <c r="H19" s="39" t="e">
        <f>SUM(H16:H18)</f>
        <v>#DIV/0!</v>
      </c>
      <c r="I19" s="39"/>
      <c r="J19" s="13"/>
      <c r="K19" s="9"/>
    </row>
    <row r="20" spans="1:11" s="1" customFormat="1" ht="28.95" customHeight="1" x14ac:dyDescent="0.3">
      <c r="A20" s="35" t="s">
        <v>13</v>
      </c>
      <c r="B20" s="11" t="s">
        <v>103</v>
      </c>
      <c r="C20" s="68" t="s">
        <v>57</v>
      </c>
      <c r="D20" s="71" t="s">
        <v>15</v>
      </c>
      <c r="E20" s="71" t="s">
        <v>14</v>
      </c>
      <c r="F20" s="71"/>
      <c r="G20" s="72" t="s">
        <v>8</v>
      </c>
      <c r="H20" s="70" t="s">
        <v>8</v>
      </c>
      <c r="I20" s="70"/>
      <c r="J20" s="38"/>
    </row>
    <row r="21" spans="1:11" s="1" customFormat="1" ht="15" customHeight="1" x14ac:dyDescent="0.3">
      <c r="A21" s="16" t="s">
        <v>45</v>
      </c>
      <c r="B21" s="45" t="s">
        <v>104</v>
      </c>
      <c r="C21" s="45"/>
      <c r="D21" s="45"/>
      <c r="E21" s="45"/>
      <c r="F21" s="45"/>
      <c r="G21" s="48">
        <f>E21*D21</f>
        <v>0</v>
      </c>
      <c r="H21" s="49" t="e">
        <f>G21/$B$6</f>
        <v>#DIV/0!</v>
      </c>
      <c r="I21" s="49"/>
      <c r="J21" s="50"/>
    </row>
    <row r="22" spans="1:11" s="1" customFormat="1" ht="15" customHeight="1" x14ac:dyDescent="0.3">
      <c r="A22" s="16" t="s">
        <v>46</v>
      </c>
      <c r="B22" s="45" t="s">
        <v>105</v>
      </c>
      <c r="C22" s="45"/>
      <c r="D22" s="45"/>
      <c r="E22" s="45"/>
      <c r="F22" s="45"/>
      <c r="G22" s="48">
        <f t="shared" ref="G22:G23" si="0">E22*D22</f>
        <v>0</v>
      </c>
      <c r="H22" s="49" t="e">
        <f>G22/$B$6</f>
        <v>#DIV/0!</v>
      </c>
      <c r="I22" s="49"/>
      <c r="J22" s="50"/>
    </row>
    <row r="23" spans="1:11" s="1" customFormat="1" ht="15" customHeight="1" x14ac:dyDescent="0.3">
      <c r="A23" s="16" t="s">
        <v>47</v>
      </c>
      <c r="B23" s="45" t="s">
        <v>106</v>
      </c>
      <c r="C23" s="45"/>
      <c r="D23" s="45"/>
      <c r="E23" s="45"/>
      <c r="F23" s="45"/>
      <c r="G23" s="48">
        <f t="shared" si="0"/>
        <v>0</v>
      </c>
      <c r="H23" s="49" t="e">
        <f>G23/$B$6</f>
        <v>#DIV/0!</v>
      </c>
      <c r="I23" s="49"/>
      <c r="J23" s="50"/>
    </row>
    <row r="24" spans="1:11" s="1" customFormat="1" ht="15" customHeight="1" x14ac:dyDescent="0.3">
      <c r="A24" s="23"/>
      <c r="B24" s="23" t="s">
        <v>32</v>
      </c>
      <c r="C24" s="23"/>
      <c r="D24" s="23"/>
      <c r="E24" s="23"/>
      <c r="F24" s="23"/>
      <c r="G24" s="32">
        <f>SUM(G21:G23)</f>
        <v>0</v>
      </c>
      <c r="H24" s="41" t="e">
        <f>SUM(H21:H23)</f>
        <v>#DIV/0!</v>
      </c>
      <c r="I24" s="41"/>
      <c r="J24" s="23"/>
      <c r="K24" s="9"/>
    </row>
    <row r="25" spans="1:11" s="1" customFormat="1" ht="28.95" customHeight="1" x14ac:dyDescent="0.3">
      <c r="A25" s="35" t="s">
        <v>107</v>
      </c>
      <c r="B25" s="11" t="s">
        <v>110</v>
      </c>
      <c r="C25" s="68" t="s">
        <v>57</v>
      </c>
      <c r="D25" s="71" t="s">
        <v>15</v>
      </c>
      <c r="E25" s="71" t="s">
        <v>14</v>
      </c>
      <c r="F25" s="71"/>
      <c r="G25" s="72" t="s">
        <v>8</v>
      </c>
      <c r="H25" s="70" t="s">
        <v>8</v>
      </c>
      <c r="I25" s="70"/>
      <c r="J25" s="38"/>
    </row>
    <row r="26" spans="1:11" s="1" customFormat="1" ht="15" customHeight="1" x14ac:dyDescent="0.3">
      <c r="A26" s="16" t="s">
        <v>48</v>
      </c>
      <c r="B26" s="45" t="s">
        <v>111</v>
      </c>
      <c r="C26" s="45"/>
      <c r="D26" s="45"/>
      <c r="E26" s="45"/>
      <c r="F26" s="45"/>
      <c r="G26" s="48">
        <f>E26*D26</f>
        <v>0</v>
      </c>
      <c r="H26" s="49" t="e">
        <f>G26/$B$6</f>
        <v>#DIV/0!</v>
      </c>
      <c r="I26" s="49"/>
      <c r="J26" s="50"/>
    </row>
    <row r="27" spans="1:11" s="1" customFormat="1" ht="15" customHeight="1" x14ac:dyDescent="0.3">
      <c r="A27" s="16" t="s">
        <v>108</v>
      </c>
      <c r="B27" s="45" t="s">
        <v>112</v>
      </c>
      <c r="C27" s="45"/>
      <c r="D27" s="45"/>
      <c r="E27" s="45"/>
      <c r="F27" s="45"/>
      <c r="G27" s="48">
        <f t="shared" ref="G27:G28" si="1">E27*D27</f>
        <v>0</v>
      </c>
      <c r="H27" s="49" t="e">
        <f>G27/$B$6</f>
        <v>#DIV/0!</v>
      </c>
      <c r="I27" s="49"/>
      <c r="J27" s="50"/>
    </row>
    <row r="28" spans="1:11" s="1" customFormat="1" ht="15" customHeight="1" x14ac:dyDescent="0.3">
      <c r="A28" s="16" t="s">
        <v>109</v>
      </c>
      <c r="B28" s="45" t="s">
        <v>113</v>
      </c>
      <c r="C28" s="45"/>
      <c r="D28" s="45"/>
      <c r="E28" s="45"/>
      <c r="F28" s="45"/>
      <c r="G28" s="48">
        <f t="shared" si="1"/>
        <v>0</v>
      </c>
      <c r="H28" s="49" t="e">
        <f>G28/$B$6</f>
        <v>#DIV/0!</v>
      </c>
      <c r="I28" s="49"/>
      <c r="J28" s="50"/>
    </row>
    <row r="29" spans="1:11" s="1" customFormat="1" ht="15" customHeight="1" x14ac:dyDescent="0.3">
      <c r="A29" s="23"/>
      <c r="B29" s="23" t="s">
        <v>32</v>
      </c>
      <c r="C29" s="23"/>
      <c r="D29" s="23"/>
      <c r="E29" s="23"/>
      <c r="F29" s="23"/>
      <c r="G29" s="32">
        <f>SUM(G26:G28)</f>
        <v>0</v>
      </c>
      <c r="H29" s="41" t="e">
        <f>SUM(H26:H28)</f>
        <v>#DIV/0!</v>
      </c>
      <c r="I29" s="41"/>
      <c r="J29" s="23"/>
      <c r="K29" s="9"/>
    </row>
    <row r="30" spans="1:11" s="1" customFormat="1" ht="23.4" customHeight="1" x14ac:dyDescent="0.3">
      <c r="A30" s="35" t="s">
        <v>114</v>
      </c>
      <c r="B30" s="11" t="s">
        <v>16</v>
      </c>
      <c r="C30" s="68" t="s">
        <v>58</v>
      </c>
      <c r="D30" s="73" t="s">
        <v>17</v>
      </c>
      <c r="E30" s="73" t="s">
        <v>12</v>
      </c>
      <c r="F30" s="73"/>
      <c r="G30" s="72" t="s">
        <v>8</v>
      </c>
      <c r="H30" s="70" t="s">
        <v>8</v>
      </c>
      <c r="I30" s="70"/>
      <c r="J30" s="38"/>
    </row>
    <row r="31" spans="1:11" s="1" customFormat="1" ht="15" customHeight="1" x14ac:dyDescent="0.3">
      <c r="A31" s="16" t="s">
        <v>115</v>
      </c>
      <c r="B31" s="45" t="s">
        <v>18</v>
      </c>
      <c r="C31" s="45"/>
      <c r="D31" s="50"/>
      <c r="E31" s="50"/>
      <c r="F31" s="50"/>
      <c r="G31" s="48">
        <f>E31*D31</f>
        <v>0</v>
      </c>
      <c r="H31" s="49" t="e">
        <f>G31/$B$6</f>
        <v>#DIV/0!</v>
      </c>
      <c r="I31" s="49"/>
      <c r="J31" s="50"/>
    </row>
    <row r="32" spans="1:11" s="1" customFormat="1" ht="15" customHeight="1" x14ac:dyDescent="0.3">
      <c r="A32" s="16" t="s">
        <v>116</v>
      </c>
      <c r="B32" s="45" t="s">
        <v>18</v>
      </c>
      <c r="C32" s="45"/>
      <c r="D32" s="50"/>
      <c r="E32" s="50"/>
      <c r="F32" s="50"/>
      <c r="G32" s="48">
        <f>E32*D32</f>
        <v>0</v>
      </c>
      <c r="H32" s="49" t="e">
        <f>G32/$B$6</f>
        <v>#DIV/0!</v>
      </c>
      <c r="I32" s="49"/>
      <c r="J32" s="50"/>
    </row>
    <row r="33" spans="1:11" s="1" customFormat="1" ht="15" customHeight="1" x14ac:dyDescent="0.3">
      <c r="A33" s="23"/>
      <c r="B33" s="23" t="s">
        <v>33</v>
      </c>
      <c r="C33" s="23"/>
      <c r="D33" s="23"/>
      <c r="E33" s="23"/>
      <c r="F33" s="23"/>
      <c r="G33" s="32">
        <f>SUM(G31:G32)</f>
        <v>0</v>
      </c>
      <c r="H33" s="41" t="e">
        <f>SUM(H31:H32)</f>
        <v>#DIV/0!</v>
      </c>
      <c r="I33" s="41"/>
      <c r="J33" s="23"/>
      <c r="K33" s="9"/>
    </row>
    <row r="34" spans="1:11" s="1" customFormat="1" ht="27.6" x14ac:dyDescent="0.3">
      <c r="A34" s="35" t="s">
        <v>118</v>
      </c>
      <c r="B34" s="11" t="s">
        <v>19</v>
      </c>
      <c r="C34" s="68" t="s">
        <v>86</v>
      </c>
      <c r="D34" s="68" t="s">
        <v>20</v>
      </c>
      <c r="E34" s="68" t="s">
        <v>92</v>
      </c>
      <c r="F34" s="73" t="s">
        <v>12</v>
      </c>
      <c r="G34" s="72" t="s">
        <v>8</v>
      </c>
      <c r="H34" s="70" t="s">
        <v>8</v>
      </c>
      <c r="I34" s="70"/>
      <c r="J34" s="76" t="s">
        <v>95</v>
      </c>
      <c r="K34" s="37"/>
    </row>
    <row r="35" spans="1:11" s="1" customFormat="1" ht="15" customHeight="1" x14ac:dyDescent="0.3">
      <c r="A35" s="19"/>
      <c r="B35" s="51" t="s">
        <v>34</v>
      </c>
      <c r="C35" s="45"/>
      <c r="D35" s="50"/>
      <c r="E35" s="50"/>
      <c r="F35" s="50"/>
      <c r="G35" s="48"/>
      <c r="H35" s="49"/>
      <c r="I35" s="49"/>
      <c r="J35" s="50"/>
    </row>
    <row r="36" spans="1:11" ht="15" customHeight="1" x14ac:dyDescent="0.3">
      <c r="A36" s="19">
        <v>6.1</v>
      </c>
      <c r="B36" s="45" t="s">
        <v>89</v>
      </c>
      <c r="C36" s="45"/>
      <c r="D36" s="50"/>
      <c r="E36" s="50"/>
      <c r="F36" s="50"/>
      <c r="G36" s="48">
        <f>D36*E36*F36</f>
        <v>0</v>
      </c>
      <c r="H36" s="49" t="e">
        <f>G36/$B$6</f>
        <v>#DIV/0!</v>
      </c>
      <c r="I36" s="49"/>
      <c r="J36" s="50" t="s">
        <v>1239</v>
      </c>
    </row>
    <row r="37" spans="1:11" ht="15" customHeight="1" x14ac:dyDescent="0.3">
      <c r="A37" s="19">
        <v>6.2</v>
      </c>
      <c r="B37" s="45" t="s">
        <v>87</v>
      </c>
      <c r="C37" s="45"/>
      <c r="D37" s="50"/>
      <c r="E37" s="50"/>
      <c r="F37" s="50"/>
      <c r="G37" s="48">
        <f>D37*E37*F37</f>
        <v>0</v>
      </c>
      <c r="H37" s="49" t="e">
        <f>G37/$B$6</f>
        <v>#DIV/0!</v>
      </c>
      <c r="I37" s="49"/>
      <c r="J37" s="50" t="s">
        <v>119</v>
      </c>
    </row>
    <row r="38" spans="1:11" ht="15" customHeight="1" x14ac:dyDescent="0.3">
      <c r="A38" s="19">
        <v>6.3</v>
      </c>
      <c r="B38" s="45" t="s">
        <v>88</v>
      </c>
      <c r="C38" s="45"/>
      <c r="D38" s="50"/>
      <c r="E38" s="50"/>
      <c r="F38" s="50"/>
      <c r="G38" s="48">
        <f>D38*E38*F38</f>
        <v>0</v>
      </c>
      <c r="H38" s="49" t="e">
        <f>G38/$B$6</f>
        <v>#DIV/0!</v>
      </c>
      <c r="I38" s="49"/>
      <c r="J38" s="50"/>
    </row>
    <row r="39" spans="1:11" ht="15" customHeight="1" x14ac:dyDescent="0.3">
      <c r="A39" s="19">
        <v>6.4</v>
      </c>
      <c r="B39" s="45" t="s">
        <v>90</v>
      </c>
      <c r="C39" s="45"/>
      <c r="D39" s="50"/>
      <c r="E39" s="50"/>
      <c r="F39" s="50"/>
      <c r="G39" s="48">
        <f t="shared" ref="G39:G46" si="2">D39*E39*F39</f>
        <v>0</v>
      </c>
      <c r="H39" s="49" t="e">
        <f t="shared" ref="H39:H46" si="3">G39/$B$6</f>
        <v>#DIV/0!</v>
      </c>
      <c r="I39" s="49"/>
      <c r="J39" s="50"/>
    </row>
    <row r="40" spans="1:11" ht="15" customHeight="1" x14ac:dyDescent="0.3">
      <c r="A40" s="19">
        <v>6.5</v>
      </c>
      <c r="B40" s="45" t="s">
        <v>35</v>
      </c>
      <c r="C40" s="45"/>
      <c r="D40" s="50"/>
      <c r="E40" s="50"/>
      <c r="F40" s="50"/>
      <c r="G40" s="48">
        <f t="shared" si="2"/>
        <v>0</v>
      </c>
      <c r="H40" s="49" t="e">
        <f t="shared" si="3"/>
        <v>#DIV/0!</v>
      </c>
      <c r="I40" s="49"/>
      <c r="J40" s="50"/>
    </row>
    <row r="41" spans="1:11" ht="15" customHeight="1" x14ac:dyDescent="0.3">
      <c r="A41" s="19"/>
      <c r="B41" s="51" t="s">
        <v>21</v>
      </c>
      <c r="C41" s="45"/>
      <c r="D41" s="50"/>
      <c r="E41" s="50"/>
      <c r="F41" s="50"/>
      <c r="G41" s="48">
        <f t="shared" si="2"/>
        <v>0</v>
      </c>
      <c r="H41" s="49" t="e">
        <f t="shared" si="3"/>
        <v>#DIV/0!</v>
      </c>
      <c r="I41" s="49"/>
      <c r="J41" s="50"/>
    </row>
    <row r="42" spans="1:11" ht="15" customHeight="1" x14ac:dyDescent="0.3">
      <c r="A42" s="19">
        <v>6.6</v>
      </c>
      <c r="B42" s="45" t="s">
        <v>89</v>
      </c>
      <c r="C42" s="45"/>
      <c r="D42" s="50"/>
      <c r="E42" s="50"/>
      <c r="F42" s="50"/>
      <c r="G42" s="48">
        <f t="shared" si="2"/>
        <v>0</v>
      </c>
      <c r="H42" s="49" t="e">
        <f t="shared" si="3"/>
        <v>#DIV/0!</v>
      </c>
      <c r="I42" s="49"/>
      <c r="J42" s="50" t="s">
        <v>1239</v>
      </c>
    </row>
    <row r="43" spans="1:11" ht="15" customHeight="1" x14ac:dyDescent="0.3">
      <c r="A43" s="16" t="s">
        <v>120</v>
      </c>
      <c r="B43" s="45" t="s">
        <v>87</v>
      </c>
      <c r="C43" s="45"/>
      <c r="D43" s="50"/>
      <c r="E43" s="50"/>
      <c r="F43" s="50"/>
      <c r="G43" s="48">
        <f t="shared" si="2"/>
        <v>0</v>
      </c>
      <c r="H43" s="49" t="e">
        <f t="shared" si="3"/>
        <v>#DIV/0!</v>
      </c>
      <c r="I43" s="49"/>
      <c r="J43" s="50" t="s">
        <v>119</v>
      </c>
    </row>
    <row r="44" spans="1:11" s="1" customFormat="1" ht="15" customHeight="1" x14ac:dyDescent="0.3">
      <c r="A44" s="19">
        <v>6.8</v>
      </c>
      <c r="B44" s="45" t="s">
        <v>88</v>
      </c>
      <c r="C44" s="45"/>
      <c r="D44" s="50"/>
      <c r="E44" s="50"/>
      <c r="F44" s="50"/>
      <c r="G44" s="48">
        <f t="shared" si="2"/>
        <v>0</v>
      </c>
      <c r="H44" s="49" t="e">
        <f t="shared" si="3"/>
        <v>#DIV/0!</v>
      </c>
      <c r="I44" s="49"/>
      <c r="J44" s="50"/>
    </row>
    <row r="45" spans="1:11" s="1" customFormat="1" ht="15" customHeight="1" x14ac:dyDescent="0.3">
      <c r="A45" s="16" t="s">
        <v>121</v>
      </c>
      <c r="B45" s="45" t="s">
        <v>90</v>
      </c>
      <c r="C45" s="45"/>
      <c r="D45" s="50"/>
      <c r="E45" s="50"/>
      <c r="F45" s="50"/>
      <c r="G45" s="48">
        <f t="shared" si="2"/>
        <v>0</v>
      </c>
      <c r="H45" s="49" t="e">
        <f t="shared" si="3"/>
        <v>#DIV/0!</v>
      </c>
      <c r="I45" s="49"/>
      <c r="J45" s="50"/>
    </row>
    <row r="46" spans="1:11" ht="15" customHeight="1" x14ac:dyDescent="0.3">
      <c r="A46" s="77">
        <v>6.1</v>
      </c>
      <c r="B46" s="45" t="s">
        <v>122</v>
      </c>
      <c r="C46" s="45"/>
      <c r="D46" s="50"/>
      <c r="E46" s="50"/>
      <c r="F46" s="50"/>
      <c r="G46" s="48">
        <f t="shared" si="2"/>
        <v>0</v>
      </c>
      <c r="H46" s="49" t="e">
        <f t="shared" si="3"/>
        <v>#DIV/0!</v>
      </c>
      <c r="I46" s="49"/>
      <c r="J46" s="50"/>
    </row>
    <row r="47" spans="1:11" ht="15" customHeight="1" x14ac:dyDescent="0.3">
      <c r="A47" s="23"/>
      <c r="B47" s="23" t="s">
        <v>36</v>
      </c>
      <c r="C47" s="23"/>
      <c r="D47" s="23"/>
      <c r="E47" s="23"/>
      <c r="F47" s="23"/>
      <c r="G47" s="32">
        <f>SUM(G35:G46)</f>
        <v>0</v>
      </c>
      <c r="H47" s="41" t="e">
        <f>SUM(H35:H46)</f>
        <v>#DIV/0!</v>
      </c>
      <c r="I47" s="41"/>
      <c r="J47" s="23"/>
      <c r="K47" s="9"/>
    </row>
    <row r="48" spans="1:11" ht="41.4" x14ac:dyDescent="0.3">
      <c r="A48" s="35" t="s">
        <v>123</v>
      </c>
      <c r="B48" s="36" t="s">
        <v>91</v>
      </c>
      <c r="C48" s="68" t="s">
        <v>6</v>
      </c>
      <c r="D48" s="73" t="s">
        <v>12</v>
      </c>
      <c r="E48" s="68" t="s">
        <v>92</v>
      </c>
      <c r="F48" s="68" t="s">
        <v>93</v>
      </c>
      <c r="G48" s="69" t="s">
        <v>8</v>
      </c>
      <c r="H48" s="70" t="s">
        <v>8</v>
      </c>
      <c r="I48" s="70"/>
      <c r="J48" s="38"/>
    </row>
    <row r="49" spans="1:11" s="1" customFormat="1" ht="15" customHeight="1" x14ac:dyDescent="0.3">
      <c r="A49" s="16" t="s">
        <v>49</v>
      </c>
      <c r="B49" s="45" t="s">
        <v>22</v>
      </c>
      <c r="C49" s="45"/>
      <c r="D49" s="52"/>
      <c r="E49" s="53"/>
      <c r="F49" s="45"/>
      <c r="G49" s="48">
        <f t="shared" ref="G49:G54" si="4">D49*E49*F49</f>
        <v>0</v>
      </c>
      <c r="H49" s="49" t="e">
        <f t="shared" ref="H49:H54" si="5">G49/$B$6</f>
        <v>#DIV/0!</v>
      </c>
      <c r="I49" s="49"/>
      <c r="J49" s="50"/>
    </row>
    <row r="50" spans="1:11" s="1" customFormat="1" ht="15" customHeight="1" x14ac:dyDescent="0.3">
      <c r="A50" s="16" t="s">
        <v>124</v>
      </c>
      <c r="B50" s="45" t="s">
        <v>23</v>
      </c>
      <c r="C50" s="45"/>
      <c r="D50" s="52"/>
      <c r="E50" s="53"/>
      <c r="F50" s="45"/>
      <c r="G50" s="48">
        <f t="shared" si="4"/>
        <v>0</v>
      </c>
      <c r="H50" s="49" t="e">
        <f t="shared" si="5"/>
        <v>#DIV/0!</v>
      </c>
      <c r="I50" s="49"/>
      <c r="J50" s="50"/>
    </row>
    <row r="51" spans="1:11" s="1" customFormat="1" ht="15" customHeight="1" x14ac:dyDescent="0.3">
      <c r="A51" s="16" t="s">
        <v>125</v>
      </c>
      <c r="B51" s="45" t="s">
        <v>24</v>
      </c>
      <c r="C51" s="45"/>
      <c r="D51" s="52"/>
      <c r="E51" s="53"/>
      <c r="F51" s="45"/>
      <c r="G51" s="48">
        <f t="shared" si="4"/>
        <v>0</v>
      </c>
      <c r="H51" s="49" t="e">
        <f t="shared" si="5"/>
        <v>#DIV/0!</v>
      </c>
      <c r="I51" s="49"/>
      <c r="J51" s="50"/>
    </row>
    <row r="52" spans="1:11" s="1" customFormat="1" ht="15" customHeight="1" x14ac:dyDescent="0.3">
      <c r="A52" s="16" t="s">
        <v>126</v>
      </c>
      <c r="B52" s="45" t="s">
        <v>25</v>
      </c>
      <c r="C52" s="45"/>
      <c r="D52" s="52"/>
      <c r="E52" s="53"/>
      <c r="F52" s="45"/>
      <c r="G52" s="48">
        <f t="shared" si="4"/>
        <v>0</v>
      </c>
      <c r="H52" s="49" t="e">
        <f t="shared" si="5"/>
        <v>#DIV/0!</v>
      </c>
      <c r="I52" s="49"/>
      <c r="J52" s="50" t="s">
        <v>130</v>
      </c>
    </row>
    <row r="53" spans="1:11" s="1" customFormat="1" ht="15" customHeight="1" x14ac:dyDescent="0.3">
      <c r="A53" s="16" t="s">
        <v>127</v>
      </c>
      <c r="B53" s="45" t="s">
        <v>52</v>
      </c>
      <c r="C53" s="45"/>
      <c r="D53" s="52"/>
      <c r="E53" s="53"/>
      <c r="F53" s="45"/>
      <c r="G53" s="48">
        <f t="shared" si="4"/>
        <v>0</v>
      </c>
      <c r="H53" s="49" t="e">
        <f t="shared" si="5"/>
        <v>#DIV/0!</v>
      </c>
      <c r="I53" s="49"/>
      <c r="J53" s="50"/>
    </row>
    <row r="54" spans="1:11" s="1" customFormat="1" ht="15" customHeight="1" x14ac:dyDescent="0.3">
      <c r="A54" s="16" t="s">
        <v>128</v>
      </c>
      <c r="B54" s="45" t="s">
        <v>26</v>
      </c>
      <c r="C54" s="45"/>
      <c r="D54" s="52"/>
      <c r="E54" s="53"/>
      <c r="F54" s="45"/>
      <c r="G54" s="48">
        <f t="shared" si="4"/>
        <v>0</v>
      </c>
      <c r="H54" s="49" t="e">
        <f t="shared" si="5"/>
        <v>#DIV/0!</v>
      </c>
      <c r="I54" s="49"/>
      <c r="J54" s="50"/>
    </row>
    <row r="55" spans="1:11" s="1" customFormat="1" ht="18" customHeight="1" x14ac:dyDescent="0.3">
      <c r="A55" s="23"/>
      <c r="B55" s="23" t="s">
        <v>38</v>
      </c>
      <c r="C55" s="23"/>
      <c r="D55" s="23"/>
      <c r="E55" s="23"/>
      <c r="F55" s="23"/>
      <c r="G55" s="32">
        <f>SUM(G49:G54)</f>
        <v>0</v>
      </c>
      <c r="H55" s="41" t="e">
        <f>SUM(H49:H54)</f>
        <v>#DIV/0!</v>
      </c>
      <c r="I55" s="41"/>
      <c r="J55" s="23"/>
      <c r="K55" s="9"/>
    </row>
    <row r="56" spans="1:11" s="1" customFormat="1" x14ac:dyDescent="0.3">
      <c r="A56" s="35" t="s">
        <v>39</v>
      </c>
      <c r="B56" s="11" t="s">
        <v>50</v>
      </c>
      <c r="C56" s="28"/>
      <c r="D56" s="28"/>
      <c r="E56" s="28"/>
      <c r="F56" s="28" t="s">
        <v>94</v>
      </c>
      <c r="G56" s="29" t="s">
        <v>8</v>
      </c>
      <c r="H56" s="29" t="s">
        <v>8</v>
      </c>
      <c r="I56" s="29"/>
      <c r="J56" s="18"/>
    </row>
    <row r="57" spans="1:11" s="1" customFormat="1" x14ac:dyDescent="0.3">
      <c r="A57" s="16" t="s">
        <v>49</v>
      </c>
      <c r="B57" s="45" t="s">
        <v>1258</v>
      </c>
      <c r="C57" s="45"/>
      <c r="D57" s="45"/>
      <c r="E57" s="45"/>
      <c r="F57" s="55"/>
      <c r="G57" s="48">
        <f>SUM(G14+G19+G24+G33+G47+G55)*F57</f>
        <v>0</v>
      </c>
      <c r="H57" s="49" t="e">
        <f>SUM(H14+H19+H24+H47+H55)*F57</f>
        <v>#DIV/0!</v>
      </c>
      <c r="I57" s="49"/>
      <c r="J57" s="50" t="s">
        <v>1257</v>
      </c>
    </row>
    <row r="58" spans="1:11" s="1" customFormat="1" ht="18" customHeight="1" x14ac:dyDescent="0.3">
      <c r="A58" s="23"/>
      <c r="B58" s="23" t="s">
        <v>51</v>
      </c>
      <c r="C58" s="23"/>
      <c r="D58" s="23"/>
      <c r="E58" s="23"/>
      <c r="F58" s="23"/>
      <c r="G58" s="32">
        <f>SUM(G57:G57)</f>
        <v>0</v>
      </c>
      <c r="H58" s="41" t="e">
        <f>SUM(H57:H57)</f>
        <v>#DIV/0!</v>
      </c>
      <c r="I58" s="41"/>
      <c r="J58" s="23"/>
      <c r="K58" s="9"/>
    </row>
    <row r="59" spans="1:11" s="1" customFormat="1" x14ac:dyDescent="0.3">
      <c r="A59" s="19"/>
      <c r="B59" s="12"/>
      <c r="C59" s="12"/>
      <c r="D59" s="12"/>
      <c r="E59" s="12"/>
      <c r="F59" s="12"/>
      <c r="G59" s="31"/>
      <c r="H59" s="40"/>
      <c r="I59" s="40"/>
      <c r="J59" s="8"/>
    </row>
    <row r="60" spans="1:11" s="1" customFormat="1" ht="22.5" customHeight="1" x14ac:dyDescent="0.3">
      <c r="A60" s="25"/>
      <c r="B60" s="24" t="s">
        <v>27</v>
      </c>
      <c r="C60" s="25"/>
      <c r="D60" s="26"/>
      <c r="E60" s="26"/>
      <c r="F60" s="26"/>
      <c r="G60" s="33">
        <f>+G14+G19+G24+G33+G47+G55+G58</f>
        <v>0</v>
      </c>
      <c r="H60" s="42" t="e">
        <f>+H14+H19+H24+H33+H47+H55+H58</f>
        <v>#DIV/0!</v>
      </c>
      <c r="I60" s="42"/>
      <c r="J60" s="27"/>
      <c r="K60" s="9"/>
    </row>
    <row r="61" spans="1:11" s="1" customFormat="1" x14ac:dyDescent="0.3">
      <c r="A61" s="2"/>
      <c r="B61" s="2"/>
      <c r="C61" s="2"/>
      <c r="D61" s="2"/>
      <c r="E61" s="2"/>
      <c r="F61" s="2"/>
      <c r="G61" s="34"/>
      <c r="H61" s="43"/>
      <c r="I61" s="43"/>
      <c r="J61" s="10"/>
    </row>
    <row r="62" spans="1:11" s="1" customFormat="1" x14ac:dyDescent="0.3">
      <c r="A62" s="2" t="s">
        <v>129</v>
      </c>
      <c r="B62" s="2"/>
      <c r="C62" s="2"/>
      <c r="D62" s="2"/>
      <c r="E62" s="2"/>
      <c r="F62" s="2"/>
      <c r="G62" s="34"/>
      <c r="H62" s="43"/>
      <c r="I62" s="43"/>
      <c r="J62" s="10"/>
    </row>
    <row r="63" spans="1:11" s="1" customFormat="1" x14ac:dyDescent="0.3">
      <c r="A63" s="78">
        <v>1</v>
      </c>
      <c r="B63" s="78" t="s">
        <v>1255</v>
      </c>
      <c r="C63" s="2"/>
      <c r="D63" s="2"/>
      <c r="E63" s="2"/>
      <c r="F63" s="2"/>
      <c r="G63" s="34"/>
      <c r="H63" s="43"/>
      <c r="I63" s="43"/>
      <c r="J63" s="10"/>
    </row>
    <row r="64" spans="1:11" s="1" customFormat="1" x14ac:dyDescent="0.3">
      <c r="A64" s="78">
        <v>2</v>
      </c>
      <c r="B64" s="78" t="s">
        <v>1256</v>
      </c>
      <c r="C64" s="2"/>
      <c r="D64" s="2"/>
      <c r="E64" s="2"/>
      <c r="F64" s="2"/>
      <c r="G64" s="34"/>
      <c r="H64" s="43"/>
      <c r="I64" s="43"/>
      <c r="J64" s="10"/>
    </row>
    <row r="65" spans="1:10" s="1" customFormat="1" x14ac:dyDescent="0.3">
      <c r="A65" s="78">
        <v>3</v>
      </c>
      <c r="B65" s="78" t="s">
        <v>1244</v>
      </c>
      <c r="C65" s="2"/>
      <c r="D65" s="2"/>
      <c r="E65" s="2"/>
      <c r="F65" s="2"/>
      <c r="G65" s="34"/>
      <c r="H65" s="43"/>
      <c r="I65" s="43"/>
      <c r="J65" s="10"/>
    </row>
    <row r="66" spans="1:10" s="1" customFormat="1" x14ac:dyDescent="0.3">
      <c r="A66" s="78">
        <v>4</v>
      </c>
      <c r="B66" s="78" t="s">
        <v>131</v>
      </c>
      <c r="C66" s="2"/>
      <c r="D66" s="2"/>
      <c r="E66" s="2"/>
      <c r="F66" s="2"/>
      <c r="G66" s="34"/>
      <c r="H66" s="43"/>
      <c r="I66" s="43"/>
      <c r="J66" s="10"/>
    </row>
    <row r="67" spans="1:10" s="1" customFormat="1" x14ac:dyDescent="0.3">
      <c r="A67" s="78">
        <v>5</v>
      </c>
      <c r="B67" s="78" t="s">
        <v>1245</v>
      </c>
      <c r="C67" s="2"/>
      <c r="D67" s="2"/>
      <c r="E67" s="2"/>
      <c r="F67" s="2"/>
      <c r="G67" s="34"/>
      <c r="H67" s="43"/>
      <c r="I67" s="43"/>
      <c r="J67" s="10"/>
    </row>
    <row r="68" spans="1:10" s="1" customFormat="1" x14ac:dyDescent="0.3">
      <c r="A68" s="2"/>
      <c r="B68" s="2"/>
      <c r="C68" s="2"/>
      <c r="D68" s="2"/>
      <c r="E68" s="2"/>
      <c r="F68" s="2"/>
      <c r="G68" s="34"/>
      <c r="H68" s="43"/>
      <c r="I68" s="43"/>
      <c r="J68" s="10"/>
    </row>
    <row r="69" spans="1:10" s="1" customFormat="1" x14ac:dyDescent="0.3">
      <c r="A69" s="2"/>
      <c r="B69" s="2"/>
      <c r="C69" s="2"/>
      <c r="D69" s="2"/>
      <c r="E69" s="2"/>
      <c r="F69" s="2"/>
      <c r="G69" s="34"/>
      <c r="H69" s="43"/>
      <c r="I69" s="43"/>
      <c r="J69" s="10"/>
    </row>
    <row r="70" spans="1:10" s="1" customFormat="1" x14ac:dyDescent="0.3">
      <c r="A70" s="2"/>
      <c r="B70" s="2"/>
      <c r="C70" s="2"/>
      <c r="D70" s="2"/>
      <c r="E70" s="2"/>
      <c r="F70" s="2"/>
      <c r="G70" s="34"/>
      <c r="H70" s="43"/>
      <c r="I70" s="43"/>
      <c r="J70" s="10"/>
    </row>
    <row r="71" spans="1:10" s="1" customFormat="1" x14ac:dyDescent="0.3">
      <c r="A71" s="2"/>
      <c r="B71" s="2"/>
      <c r="C71" s="2"/>
      <c r="D71" s="2"/>
      <c r="E71" s="2"/>
      <c r="F71" s="2"/>
      <c r="G71" s="34"/>
      <c r="H71" s="43"/>
      <c r="I71" s="43"/>
      <c r="J71" s="10"/>
    </row>
    <row r="72" spans="1:10" s="1" customFormat="1" x14ac:dyDescent="0.3">
      <c r="A72" s="2"/>
      <c r="B72" s="2"/>
      <c r="C72" s="2"/>
      <c r="D72" s="2"/>
      <c r="E72" s="2"/>
      <c r="F72" s="2"/>
      <c r="G72" s="34"/>
      <c r="H72" s="43"/>
      <c r="I72" s="43"/>
      <c r="J72" s="10"/>
    </row>
    <row r="73" spans="1:10" s="1" customFormat="1" x14ac:dyDescent="0.3">
      <c r="A73" s="2"/>
      <c r="B73" s="2"/>
      <c r="C73" s="2"/>
      <c r="D73" s="2"/>
      <c r="E73" s="2"/>
      <c r="F73" s="2"/>
      <c r="G73" s="34"/>
      <c r="H73" s="43"/>
      <c r="I73" s="43"/>
      <c r="J73" s="10"/>
    </row>
    <row r="74" spans="1:10" s="1" customFormat="1" x14ac:dyDescent="0.3">
      <c r="A74" s="2"/>
      <c r="B74" s="2"/>
      <c r="C74" s="2"/>
      <c r="D74" s="2"/>
      <c r="E74" s="2"/>
      <c r="F74" s="2"/>
      <c r="G74" s="34"/>
      <c r="H74" s="43"/>
      <c r="I74" s="43"/>
      <c r="J74" s="10"/>
    </row>
    <row r="75" spans="1:10" s="1" customFormat="1" x14ac:dyDescent="0.3">
      <c r="A75" s="2"/>
      <c r="B75" s="2"/>
      <c r="C75" s="2"/>
      <c r="D75" s="2"/>
      <c r="E75" s="2"/>
      <c r="F75" s="2"/>
      <c r="G75" s="34"/>
      <c r="H75" s="43"/>
      <c r="I75" s="43"/>
      <c r="J75" s="10"/>
    </row>
    <row r="76" spans="1:10" s="1" customFormat="1" x14ac:dyDescent="0.3">
      <c r="A76" s="2"/>
      <c r="B76" s="2"/>
      <c r="C76" s="2"/>
      <c r="D76" s="2"/>
      <c r="E76" s="2"/>
      <c r="F76" s="2"/>
      <c r="G76" s="34"/>
      <c r="H76" s="43"/>
      <c r="I76" s="43"/>
      <c r="J76" s="10"/>
    </row>
    <row r="77" spans="1:10" s="1" customFormat="1" x14ac:dyDescent="0.3">
      <c r="A77" s="2"/>
      <c r="B77" s="2"/>
      <c r="C77" s="2"/>
      <c r="D77" s="2"/>
      <c r="E77" s="2"/>
      <c r="F77" s="2"/>
      <c r="G77" s="34"/>
      <c r="H77" s="43"/>
      <c r="I77" s="43"/>
      <c r="J77" s="10"/>
    </row>
    <row r="78" spans="1:10" s="1" customFormat="1" x14ac:dyDescent="0.3">
      <c r="A78" s="2"/>
      <c r="B78" s="2"/>
      <c r="C78" s="2"/>
      <c r="D78" s="2"/>
      <c r="E78" s="2"/>
      <c r="F78" s="2"/>
      <c r="G78" s="34"/>
      <c r="H78" s="43"/>
      <c r="I78" s="43"/>
      <c r="J78" s="10"/>
    </row>
    <row r="79" spans="1:10" s="1" customFormat="1" x14ac:dyDescent="0.3">
      <c r="A79" s="2"/>
      <c r="B79" s="2"/>
      <c r="C79" s="2"/>
      <c r="D79" s="2"/>
      <c r="E79" s="2"/>
      <c r="F79" s="2"/>
      <c r="G79" s="34"/>
      <c r="H79" s="43"/>
      <c r="I79" s="43"/>
      <c r="J79" s="10"/>
    </row>
    <row r="80" spans="1:10" s="1" customFormat="1" x14ac:dyDescent="0.3">
      <c r="A80" s="2"/>
      <c r="B80" s="2"/>
      <c r="C80" s="2"/>
      <c r="D80" s="2"/>
      <c r="E80" s="2"/>
      <c r="F80" s="2"/>
      <c r="G80" s="34"/>
      <c r="H80" s="43"/>
      <c r="I80" s="43"/>
      <c r="J80" s="10"/>
    </row>
    <row r="81" spans="1:10" s="1" customFormat="1" x14ac:dyDescent="0.3">
      <c r="A81" s="2"/>
      <c r="B81" s="2"/>
      <c r="C81" s="2"/>
      <c r="D81" s="2"/>
      <c r="E81" s="2"/>
      <c r="F81" s="2"/>
      <c r="G81" s="34"/>
      <c r="H81" s="43"/>
      <c r="I81" s="43"/>
      <c r="J81" s="10"/>
    </row>
    <row r="82" spans="1:10" s="1" customFormat="1" x14ac:dyDescent="0.3">
      <c r="A82" s="2"/>
      <c r="B82" s="2"/>
      <c r="C82" s="2"/>
      <c r="D82" s="2"/>
      <c r="E82" s="2"/>
      <c r="F82" s="2"/>
      <c r="G82" s="34"/>
      <c r="H82" s="43"/>
      <c r="I82" s="43"/>
      <c r="J82" s="10"/>
    </row>
    <row r="83" spans="1:10" s="1" customFormat="1" x14ac:dyDescent="0.3">
      <c r="A83" s="2"/>
      <c r="B83" s="2"/>
      <c r="C83" s="2"/>
      <c r="D83" s="2"/>
      <c r="E83" s="2"/>
      <c r="F83" s="2"/>
      <c r="G83" s="34"/>
      <c r="H83" s="43"/>
      <c r="I83" s="43"/>
      <c r="J83" s="10"/>
    </row>
    <row r="84" spans="1:10" s="1" customFormat="1" x14ac:dyDescent="0.3">
      <c r="A84" s="2"/>
      <c r="B84" s="2"/>
      <c r="C84" s="2"/>
      <c r="D84" s="2"/>
      <c r="E84" s="2"/>
      <c r="F84" s="2"/>
      <c r="G84" s="34"/>
      <c r="H84" s="43"/>
      <c r="I84" s="43"/>
      <c r="J84" s="10"/>
    </row>
    <row r="85" spans="1:10" s="1" customFormat="1" x14ac:dyDescent="0.3">
      <c r="A85" s="2"/>
      <c r="B85" s="2"/>
      <c r="C85" s="2"/>
      <c r="D85" s="2"/>
      <c r="E85" s="2"/>
      <c r="F85" s="2"/>
      <c r="G85" s="34"/>
      <c r="H85" s="43"/>
      <c r="I85" s="43"/>
      <c r="J85" s="10"/>
    </row>
    <row r="86" spans="1:10" s="1" customFormat="1" x14ac:dyDescent="0.3">
      <c r="A86" s="2"/>
      <c r="B86" s="2"/>
      <c r="C86" s="2"/>
      <c r="D86" s="2"/>
      <c r="E86" s="2"/>
      <c r="F86" s="2"/>
      <c r="G86" s="34"/>
      <c r="H86" s="43"/>
      <c r="I86" s="43"/>
      <c r="J86" s="10"/>
    </row>
    <row r="87" spans="1:10" s="1" customFormat="1" x14ac:dyDescent="0.3">
      <c r="A87" s="2"/>
      <c r="B87" s="2"/>
      <c r="C87" s="2"/>
      <c r="D87" s="2"/>
      <c r="E87" s="2"/>
      <c r="F87" s="2"/>
      <c r="G87" s="34"/>
      <c r="H87" s="43"/>
      <c r="I87" s="43"/>
      <c r="J87" s="10"/>
    </row>
    <row r="88" spans="1:10" s="1" customFormat="1" x14ac:dyDescent="0.3">
      <c r="A88" s="2"/>
      <c r="B88" s="2"/>
      <c r="C88" s="2"/>
      <c r="D88" s="2"/>
      <c r="E88" s="2"/>
      <c r="F88" s="2"/>
      <c r="G88" s="34"/>
      <c r="H88" s="43"/>
      <c r="I88" s="43"/>
      <c r="J88" s="10"/>
    </row>
    <row r="89" spans="1:10" s="1" customFormat="1" x14ac:dyDescent="0.3">
      <c r="A89" s="2"/>
      <c r="B89" s="2"/>
      <c r="C89" s="2"/>
      <c r="D89" s="2"/>
      <c r="E89" s="2"/>
      <c r="F89" s="2"/>
      <c r="G89" s="34"/>
      <c r="H89" s="43"/>
      <c r="I89" s="43"/>
      <c r="J89" s="10"/>
    </row>
    <row r="90" spans="1:10" s="1" customFormat="1" x14ac:dyDescent="0.3">
      <c r="A90" s="2"/>
      <c r="B90" s="2"/>
      <c r="C90" s="2"/>
      <c r="D90" s="2"/>
      <c r="E90" s="2"/>
      <c r="F90" s="2"/>
      <c r="G90" s="34"/>
      <c r="H90" s="43"/>
      <c r="I90" s="43"/>
      <c r="J90" s="10"/>
    </row>
    <row r="91" spans="1:10" s="1" customFormat="1" x14ac:dyDescent="0.3">
      <c r="A91" s="2"/>
      <c r="B91" s="2"/>
      <c r="C91" s="2"/>
      <c r="D91" s="2"/>
      <c r="E91" s="2"/>
      <c r="F91" s="2"/>
      <c r="G91" s="34"/>
      <c r="H91" s="43"/>
      <c r="I91" s="43"/>
      <c r="J91" s="10"/>
    </row>
    <row r="92" spans="1:10" s="1" customFormat="1" x14ac:dyDescent="0.3">
      <c r="A92" s="2"/>
      <c r="B92" s="2"/>
      <c r="C92" s="2"/>
      <c r="D92" s="2"/>
      <c r="E92" s="2"/>
      <c r="F92" s="2"/>
      <c r="G92" s="34"/>
      <c r="H92" s="43"/>
      <c r="I92" s="43"/>
      <c r="J92" s="10"/>
    </row>
    <row r="93" spans="1:10" s="1" customFormat="1" x14ac:dyDescent="0.3">
      <c r="A93" s="2"/>
      <c r="B93" s="2"/>
      <c r="C93" s="2"/>
      <c r="D93" s="2"/>
      <c r="E93" s="2"/>
      <c r="F93" s="2"/>
      <c r="G93" s="34"/>
      <c r="H93" s="43"/>
      <c r="I93" s="43"/>
      <c r="J93" s="10"/>
    </row>
    <row r="94" spans="1:10" s="1" customFormat="1" x14ac:dyDescent="0.3">
      <c r="A94" s="2"/>
      <c r="B94" s="2"/>
      <c r="C94" s="2"/>
      <c r="D94" s="2"/>
      <c r="E94" s="2"/>
      <c r="F94" s="2"/>
      <c r="G94" s="34"/>
      <c r="H94" s="43"/>
      <c r="I94" s="43"/>
      <c r="J94" s="10"/>
    </row>
    <row r="95" spans="1:10" s="1" customFormat="1" x14ac:dyDescent="0.3">
      <c r="A95" s="2"/>
      <c r="B95" s="2"/>
      <c r="C95" s="2"/>
      <c r="D95" s="2"/>
      <c r="E95" s="2"/>
      <c r="F95" s="2"/>
      <c r="G95" s="34"/>
      <c r="H95" s="43"/>
      <c r="I95" s="43"/>
      <c r="J95" s="10"/>
    </row>
    <row r="96" spans="1:10" s="1" customFormat="1" x14ac:dyDescent="0.3">
      <c r="A96" s="2"/>
      <c r="B96" s="2"/>
      <c r="C96" s="2"/>
      <c r="D96" s="2"/>
      <c r="E96" s="2"/>
      <c r="F96" s="2"/>
      <c r="G96" s="34"/>
      <c r="H96" s="43"/>
      <c r="I96" s="43"/>
      <c r="J96" s="10"/>
    </row>
    <row r="97" spans="1:10" s="1" customFormat="1" x14ac:dyDescent="0.3">
      <c r="A97" s="2"/>
      <c r="B97" s="2"/>
      <c r="C97" s="2"/>
      <c r="D97" s="2"/>
      <c r="E97" s="2"/>
      <c r="F97" s="2"/>
      <c r="G97" s="34"/>
      <c r="H97" s="43"/>
      <c r="I97" s="43"/>
      <c r="J97" s="10"/>
    </row>
    <row r="98" spans="1:10" s="1" customFormat="1" x14ac:dyDescent="0.3">
      <c r="A98" s="2"/>
      <c r="B98" s="2"/>
      <c r="C98" s="2"/>
      <c r="D98" s="2"/>
      <c r="E98" s="2"/>
      <c r="F98" s="2"/>
      <c r="G98" s="34"/>
      <c r="H98" s="43"/>
      <c r="I98" s="43"/>
      <c r="J98" s="10"/>
    </row>
    <row r="99" spans="1:10" s="1" customFormat="1" x14ac:dyDescent="0.3">
      <c r="A99" s="2"/>
      <c r="B99" s="2"/>
      <c r="C99" s="2"/>
      <c r="D99" s="2"/>
      <c r="E99" s="2"/>
      <c r="F99" s="2"/>
      <c r="G99" s="34"/>
      <c r="H99" s="43"/>
      <c r="I99" s="43"/>
      <c r="J99" s="10"/>
    </row>
    <row r="100" spans="1:10" s="1" customFormat="1" x14ac:dyDescent="0.3">
      <c r="A100" s="2"/>
      <c r="B100" s="2"/>
      <c r="C100" s="2"/>
      <c r="D100" s="2"/>
      <c r="E100" s="2"/>
      <c r="F100" s="2"/>
      <c r="G100" s="34"/>
      <c r="H100" s="43"/>
      <c r="I100" s="43"/>
      <c r="J100" s="10"/>
    </row>
    <row r="101" spans="1:10" s="1" customFormat="1" x14ac:dyDescent="0.3">
      <c r="A101" s="2"/>
      <c r="B101" s="2"/>
      <c r="C101" s="2"/>
      <c r="D101" s="2"/>
      <c r="E101" s="2"/>
      <c r="F101" s="2"/>
      <c r="G101" s="34"/>
      <c r="H101" s="43"/>
      <c r="I101" s="43"/>
      <c r="J101" s="10"/>
    </row>
    <row r="102" spans="1:10" s="1" customFormat="1" x14ac:dyDescent="0.3">
      <c r="A102" s="2"/>
      <c r="B102" s="2"/>
      <c r="C102" s="2"/>
      <c r="D102" s="2"/>
      <c r="E102" s="2"/>
      <c r="F102" s="2"/>
      <c r="G102" s="34"/>
      <c r="H102" s="43"/>
      <c r="I102" s="43"/>
      <c r="J102" s="10"/>
    </row>
    <row r="103" spans="1:10" s="1" customFormat="1" x14ac:dyDescent="0.3">
      <c r="A103" s="2"/>
      <c r="B103" s="2"/>
      <c r="C103" s="2"/>
      <c r="D103" s="2"/>
      <c r="E103" s="2"/>
      <c r="F103" s="2"/>
      <c r="G103" s="34"/>
      <c r="H103" s="43"/>
      <c r="I103" s="43"/>
      <c r="J103" s="10"/>
    </row>
    <row r="104" spans="1:10" s="1" customFormat="1" x14ac:dyDescent="0.3">
      <c r="A104" s="2"/>
      <c r="B104" s="2"/>
      <c r="C104" s="2"/>
      <c r="D104" s="2"/>
      <c r="E104" s="2"/>
      <c r="F104" s="2"/>
      <c r="G104" s="34"/>
      <c r="H104" s="43"/>
      <c r="I104" s="43"/>
      <c r="J104" s="10"/>
    </row>
    <row r="105" spans="1:10" s="1" customFormat="1" x14ac:dyDescent="0.3">
      <c r="A105" s="2"/>
      <c r="B105" s="2"/>
      <c r="C105" s="2"/>
      <c r="D105" s="2"/>
      <c r="E105" s="2"/>
      <c r="F105" s="2"/>
      <c r="G105" s="34"/>
      <c r="H105" s="43"/>
      <c r="I105" s="43"/>
      <c r="J105" s="10"/>
    </row>
    <row r="106" spans="1:10" s="1" customFormat="1" x14ac:dyDescent="0.3">
      <c r="A106" s="2"/>
      <c r="B106" s="2"/>
      <c r="C106" s="2"/>
      <c r="D106" s="2"/>
      <c r="E106" s="2"/>
      <c r="F106" s="2"/>
      <c r="G106" s="34"/>
      <c r="H106" s="43"/>
      <c r="I106" s="43"/>
      <c r="J106" s="10"/>
    </row>
    <row r="107" spans="1:10" s="1" customFormat="1" x14ac:dyDescent="0.3">
      <c r="A107" s="2"/>
      <c r="B107" s="2"/>
      <c r="C107" s="2"/>
      <c r="D107" s="2"/>
      <c r="E107" s="2"/>
      <c r="F107" s="2"/>
      <c r="G107" s="34"/>
      <c r="H107" s="43"/>
      <c r="I107" s="43"/>
      <c r="J107" s="10"/>
    </row>
    <row r="108" spans="1:10" s="1" customFormat="1" x14ac:dyDescent="0.3">
      <c r="A108" s="2"/>
      <c r="B108" s="2"/>
      <c r="C108" s="2"/>
      <c r="D108" s="2"/>
      <c r="E108" s="2"/>
      <c r="F108" s="2"/>
      <c r="G108" s="34"/>
      <c r="H108" s="43"/>
      <c r="I108" s="43"/>
      <c r="J108" s="10"/>
    </row>
    <row r="109" spans="1:10" s="1" customFormat="1" x14ac:dyDescent="0.3">
      <c r="A109" s="2"/>
      <c r="B109" s="2"/>
      <c r="C109" s="2"/>
      <c r="D109" s="2"/>
      <c r="E109" s="2"/>
      <c r="F109" s="2"/>
      <c r="G109" s="34"/>
      <c r="H109" s="43"/>
      <c r="I109" s="43"/>
      <c r="J109" s="10"/>
    </row>
    <row r="110" spans="1:10" s="1" customFormat="1" x14ac:dyDescent="0.3">
      <c r="A110" s="2"/>
      <c r="B110" s="2"/>
      <c r="C110" s="2"/>
      <c r="D110" s="2"/>
      <c r="E110" s="2"/>
      <c r="F110" s="2"/>
      <c r="G110" s="34"/>
      <c r="H110" s="43"/>
      <c r="I110" s="43"/>
      <c r="J110" s="10"/>
    </row>
    <row r="111" spans="1:10" s="1" customFormat="1" x14ac:dyDescent="0.3">
      <c r="A111" s="2"/>
      <c r="B111" s="2"/>
      <c r="C111" s="2"/>
      <c r="D111" s="2"/>
      <c r="E111" s="2"/>
      <c r="F111" s="2"/>
      <c r="G111" s="34"/>
      <c r="H111" s="43"/>
      <c r="I111" s="43"/>
      <c r="J111" s="10"/>
    </row>
    <row r="112" spans="1:10" s="1" customFormat="1" x14ac:dyDescent="0.3">
      <c r="A112" s="2"/>
      <c r="B112" s="2"/>
      <c r="C112" s="2"/>
      <c r="D112" s="2"/>
      <c r="E112" s="2"/>
      <c r="F112" s="2"/>
      <c r="G112" s="34"/>
      <c r="H112" s="43"/>
      <c r="I112" s="43"/>
      <c r="J112" s="10"/>
    </row>
    <row r="113" spans="1:10" s="1" customFormat="1" x14ac:dyDescent="0.3">
      <c r="A113" s="2"/>
      <c r="B113" s="2"/>
      <c r="C113" s="2"/>
      <c r="D113" s="2"/>
      <c r="E113" s="2"/>
      <c r="F113" s="2"/>
      <c r="G113" s="34"/>
      <c r="H113" s="43"/>
      <c r="I113" s="43"/>
      <c r="J113" s="10"/>
    </row>
    <row r="114" spans="1:10" s="1" customFormat="1" x14ac:dyDescent="0.3">
      <c r="A114" s="2"/>
      <c r="B114" s="2"/>
      <c r="C114" s="2"/>
      <c r="D114" s="2"/>
      <c r="E114" s="2"/>
      <c r="F114" s="2"/>
      <c r="G114" s="34"/>
      <c r="H114" s="43"/>
      <c r="I114" s="43"/>
      <c r="J114" s="10"/>
    </row>
    <row r="115" spans="1:10" s="1" customFormat="1" x14ac:dyDescent="0.3">
      <c r="A115" s="2"/>
      <c r="B115" s="2"/>
      <c r="C115" s="2"/>
      <c r="D115" s="2"/>
      <c r="E115" s="2"/>
      <c r="F115" s="2"/>
      <c r="G115" s="34"/>
      <c r="H115" s="43"/>
      <c r="I115" s="43"/>
      <c r="J115" s="10"/>
    </row>
    <row r="116" spans="1:10" s="1" customFormat="1" x14ac:dyDescent="0.3">
      <c r="A116" s="2"/>
      <c r="B116" s="2"/>
      <c r="C116" s="2"/>
      <c r="D116" s="2"/>
      <c r="E116" s="2"/>
      <c r="F116" s="2"/>
      <c r="G116" s="34"/>
      <c r="H116" s="43"/>
      <c r="I116" s="43"/>
      <c r="J116" s="10"/>
    </row>
    <row r="117" spans="1:10" s="1" customFormat="1" x14ac:dyDescent="0.3">
      <c r="A117" s="2"/>
      <c r="B117" s="2"/>
      <c r="C117" s="2"/>
      <c r="D117" s="2"/>
      <c r="E117" s="2"/>
      <c r="F117" s="2"/>
      <c r="G117" s="34"/>
      <c r="H117" s="43"/>
      <c r="I117" s="43"/>
      <c r="J117" s="10"/>
    </row>
    <row r="118" spans="1:10" s="1" customFormat="1" x14ac:dyDescent="0.3">
      <c r="A118" s="2"/>
      <c r="B118" s="2"/>
      <c r="C118" s="2"/>
      <c r="D118" s="2"/>
      <c r="E118" s="2"/>
      <c r="F118" s="2"/>
      <c r="G118" s="34"/>
      <c r="H118" s="43"/>
      <c r="I118" s="43"/>
      <c r="J118" s="10"/>
    </row>
    <row r="119" spans="1:10" s="1" customFormat="1" x14ac:dyDescent="0.3">
      <c r="A119" s="2"/>
      <c r="B119" s="2"/>
      <c r="C119" s="2"/>
      <c r="D119" s="2"/>
      <c r="E119" s="2"/>
      <c r="F119" s="2"/>
      <c r="G119" s="34"/>
      <c r="H119" s="43"/>
      <c r="I119" s="43"/>
      <c r="J119" s="10"/>
    </row>
    <row r="120" spans="1:10" s="1" customFormat="1" x14ac:dyDescent="0.3">
      <c r="A120" s="2"/>
      <c r="B120" s="2"/>
      <c r="C120" s="2"/>
      <c r="D120" s="2"/>
      <c r="E120" s="2"/>
      <c r="F120" s="2"/>
      <c r="G120" s="34"/>
      <c r="H120" s="43"/>
      <c r="I120" s="43"/>
      <c r="J120" s="10"/>
    </row>
    <row r="121" spans="1:10" s="1" customFormat="1" x14ac:dyDescent="0.3">
      <c r="A121" s="2"/>
      <c r="B121" s="2"/>
      <c r="C121" s="2"/>
      <c r="D121" s="2"/>
      <c r="E121" s="2"/>
      <c r="F121" s="2"/>
      <c r="G121" s="34"/>
      <c r="H121" s="43"/>
      <c r="I121" s="43"/>
      <c r="J121" s="10"/>
    </row>
    <row r="122" spans="1:10" s="1" customFormat="1" x14ac:dyDescent="0.3">
      <c r="A122" s="2"/>
      <c r="B122" s="2"/>
      <c r="C122" s="2"/>
      <c r="D122" s="2"/>
      <c r="E122" s="2"/>
      <c r="F122" s="2"/>
      <c r="G122" s="34"/>
      <c r="H122" s="43"/>
      <c r="I122" s="43"/>
      <c r="J122" s="10"/>
    </row>
    <row r="123" spans="1:10" s="1" customFormat="1" x14ac:dyDescent="0.3">
      <c r="A123" s="2"/>
      <c r="B123" s="2"/>
      <c r="C123" s="2"/>
      <c r="D123" s="2"/>
      <c r="E123" s="2"/>
      <c r="F123" s="2"/>
      <c r="G123" s="34"/>
      <c r="H123" s="43"/>
      <c r="I123" s="43"/>
      <c r="J123" s="10"/>
    </row>
    <row r="124" spans="1:10" s="1" customFormat="1" x14ac:dyDescent="0.3">
      <c r="A124" s="2"/>
      <c r="B124" s="2"/>
      <c r="C124" s="2"/>
      <c r="D124" s="2"/>
      <c r="E124" s="2"/>
      <c r="F124" s="2"/>
      <c r="G124" s="34"/>
      <c r="H124" s="43"/>
      <c r="I124" s="43"/>
      <c r="J124" s="10"/>
    </row>
    <row r="125" spans="1:10" s="1" customFormat="1" x14ac:dyDescent="0.3">
      <c r="A125" s="2"/>
      <c r="B125" s="2"/>
      <c r="C125" s="2"/>
      <c r="D125" s="2"/>
      <c r="E125" s="2"/>
      <c r="F125" s="2"/>
      <c r="G125" s="34"/>
      <c r="H125" s="43"/>
      <c r="I125" s="43"/>
      <c r="J125" s="10"/>
    </row>
    <row r="126" spans="1:10" s="1" customFormat="1" x14ac:dyDescent="0.3">
      <c r="A126" s="2"/>
      <c r="B126" s="2"/>
      <c r="C126" s="2"/>
      <c r="D126" s="2"/>
      <c r="E126" s="2"/>
      <c r="F126" s="2"/>
      <c r="G126" s="34"/>
      <c r="H126" s="43"/>
      <c r="I126" s="43"/>
      <c r="J126" s="10"/>
    </row>
    <row r="127" spans="1:10" s="1" customFormat="1" x14ac:dyDescent="0.3">
      <c r="A127" s="2"/>
      <c r="B127" s="2"/>
      <c r="C127" s="2"/>
      <c r="D127" s="2"/>
      <c r="E127" s="2"/>
      <c r="F127" s="2"/>
      <c r="G127" s="34"/>
      <c r="H127" s="43"/>
      <c r="I127" s="43"/>
      <c r="J127" s="10"/>
    </row>
    <row r="128" spans="1:10" s="1" customFormat="1" x14ac:dyDescent="0.3">
      <c r="A128" s="2"/>
      <c r="B128" s="2"/>
      <c r="C128" s="2"/>
      <c r="D128" s="2"/>
      <c r="E128" s="2"/>
      <c r="F128" s="2"/>
      <c r="G128" s="34"/>
      <c r="H128" s="43"/>
      <c r="I128" s="43"/>
      <c r="J128" s="10"/>
    </row>
    <row r="129" spans="1:10" s="1" customFormat="1" x14ac:dyDescent="0.3">
      <c r="A129" s="2"/>
      <c r="B129" s="2"/>
      <c r="C129" s="2"/>
      <c r="D129" s="2"/>
      <c r="E129" s="2"/>
      <c r="F129" s="2"/>
      <c r="G129" s="34"/>
      <c r="H129" s="43"/>
      <c r="I129" s="43"/>
      <c r="J129" s="10"/>
    </row>
    <row r="130" spans="1:10" s="1" customFormat="1" x14ac:dyDescent="0.3">
      <c r="A130" s="2"/>
      <c r="B130" s="2"/>
      <c r="C130" s="2"/>
      <c r="D130" s="2"/>
      <c r="E130" s="2"/>
      <c r="F130" s="2"/>
      <c r="G130" s="34"/>
      <c r="H130" s="43"/>
      <c r="I130" s="43"/>
      <c r="J130" s="10"/>
    </row>
    <row r="131" spans="1:10" s="1" customFormat="1" x14ac:dyDescent="0.3">
      <c r="A131" s="2"/>
      <c r="B131" s="2"/>
      <c r="C131" s="2"/>
      <c r="D131" s="2"/>
      <c r="E131" s="2"/>
      <c r="F131" s="2"/>
      <c r="G131" s="34"/>
      <c r="H131" s="43"/>
      <c r="I131" s="43"/>
      <c r="J131" s="10"/>
    </row>
    <row r="132" spans="1:10" s="1" customFormat="1" x14ac:dyDescent="0.3">
      <c r="A132" s="2"/>
      <c r="B132" s="2"/>
      <c r="C132" s="2"/>
      <c r="D132" s="2"/>
      <c r="E132" s="2"/>
      <c r="F132" s="2"/>
      <c r="G132" s="34"/>
      <c r="H132" s="43"/>
      <c r="I132" s="43"/>
      <c r="J132" s="10"/>
    </row>
    <row r="133" spans="1:10" s="1" customFormat="1" x14ac:dyDescent="0.3">
      <c r="A133" s="2"/>
      <c r="B133" s="2"/>
      <c r="C133" s="2"/>
      <c r="D133" s="2"/>
      <c r="E133" s="2"/>
      <c r="F133" s="2"/>
      <c r="G133" s="34"/>
      <c r="H133" s="43"/>
      <c r="I133" s="43"/>
      <c r="J133" s="10"/>
    </row>
    <row r="134" spans="1:10" s="1" customFormat="1" x14ac:dyDescent="0.3">
      <c r="A134" s="2"/>
      <c r="B134" s="2"/>
      <c r="C134" s="2"/>
      <c r="D134" s="2"/>
      <c r="E134" s="2"/>
      <c r="F134" s="2"/>
      <c r="G134" s="34"/>
      <c r="H134" s="43"/>
      <c r="I134" s="43"/>
      <c r="J134" s="2"/>
    </row>
    <row r="135" spans="1:10" s="1" customFormat="1" x14ac:dyDescent="0.3">
      <c r="A135" s="2"/>
      <c r="B135" s="2"/>
      <c r="C135" s="2"/>
      <c r="D135" s="2"/>
      <c r="E135" s="2"/>
      <c r="F135" s="2"/>
      <c r="G135" s="34"/>
      <c r="H135" s="43"/>
      <c r="I135" s="43"/>
      <c r="J135" s="2"/>
    </row>
    <row r="136" spans="1:10" s="1" customFormat="1" x14ac:dyDescent="0.3">
      <c r="A136" s="2"/>
      <c r="B136" s="2"/>
      <c r="C136" s="2"/>
      <c r="D136" s="2"/>
      <c r="E136" s="2"/>
      <c r="F136" s="2"/>
      <c r="G136" s="34"/>
      <c r="H136" s="43"/>
      <c r="I136" s="43"/>
      <c r="J136" s="2"/>
    </row>
    <row r="137" spans="1:10" s="1" customFormat="1" x14ac:dyDescent="0.3">
      <c r="A137" s="2"/>
      <c r="B137" s="2"/>
      <c r="C137" s="2"/>
      <c r="D137" s="2"/>
      <c r="E137" s="2"/>
      <c r="F137" s="2"/>
      <c r="G137" s="34"/>
      <c r="H137" s="43"/>
      <c r="I137" s="43"/>
      <c r="J137" s="2"/>
    </row>
    <row r="138" spans="1:10" s="1" customFormat="1" x14ac:dyDescent="0.3">
      <c r="A138" s="2"/>
      <c r="B138" s="2"/>
      <c r="C138" s="2"/>
      <c r="D138" s="2"/>
      <c r="E138" s="2"/>
      <c r="F138" s="2"/>
      <c r="G138" s="34"/>
      <c r="H138" s="43"/>
      <c r="I138" s="43"/>
      <c r="J138" s="2"/>
    </row>
    <row r="139" spans="1:10" s="1" customFormat="1" x14ac:dyDescent="0.3">
      <c r="A139" s="2"/>
      <c r="B139" s="2"/>
      <c r="C139" s="2"/>
      <c r="D139" s="2"/>
      <c r="E139" s="2"/>
      <c r="F139" s="2"/>
      <c r="G139" s="34"/>
      <c r="H139" s="43"/>
      <c r="I139" s="43"/>
      <c r="J139" s="2"/>
    </row>
    <row r="140" spans="1:10" s="1" customFormat="1" x14ac:dyDescent="0.3">
      <c r="A140" s="2"/>
      <c r="B140" s="2"/>
      <c r="C140" s="2"/>
      <c r="D140" s="2"/>
      <c r="E140" s="2"/>
      <c r="F140" s="2"/>
      <c r="G140" s="34"/>
      <c r="H140" s="43"/>
      <c r="I140" s="43"/>
      <c r="J140" s="2"/>
    </row>
    <row r="141" spans="1:10" s="1" customFormat="1" x14ac:dyDescent="0.3">
      <c r="A141" s="2"/>
      <c r="B141" s="2"/>
      <c r="C141" s="2"/>
      <c r="D141" s="2"/>
      <c r="E141" s="2"/>
      <c r="F141" s="2"/>
      <c r="G141" s="34"/>
      <c r="H141" s="43"/>
      <c r="I141" s="43"/>
      <c r="J141" s="2"/>
    </row>
    <row r="142" spans="1:10" s="1" customFormat="1" x14ac:dyDescent="0.3">
      <c r="A142" s="2"/>
      <c r="B142" s="2"/>
      <c r="C142" s="2"/>
      <c r="D142" s="2"/>
      <c r="E142" s="2"/>
      <c r="F142" s="2"/>
      <c r="G142" s="34"/>
      <c r="H142" s="43"/>
      <c r="I142" s="43"/>
      <c r="J142" s="2"/>
    </row>
    <row r="143" spans="1:10" s="1" customFormat="1" x14ac:dyDescent="0.3">
      <c r="A143" s="2"/>
      <c r="B143" s="2"/>
      <c r="C143" s="2"/>
      <c r="D143" s="2"/>
      <c r="E143" s="2"/>
      <c r="F143" s="2"/>
      <c r="G143" s="34"/>
      <c r="H143" s="43"/>
      <c r="I143" s="43"/>
      <c r="J143" s="2"/>
    </row>
    <row r="144" spans="1:10" s="1" customFormat="1" x14ac:dyDescent="0.3">
      <c r="A144" s="2"/>
      <c r="B144" s="2"/>
      <c r="C144" s="2"/>
      <c r="D144" s="2"/>
      <c r="E144" s="2"/>
      <c r="F144" s="2"/>
      <c r="G144" s="34"/>
      <c r="H144" s="43"/>
      <c r="I144" s="43"/>
      <c r="J144" s="2"/>
    </row>
    <row r="145" spans="1:44" s="1" customFormat="1" x14ac:dyDescent="0.3">
      <c r="A145" s="2"/>
      <c r="B145" s="2"/>
      <c r="C145" s="2"/>
      <c r="D145" s="2"/>
      <c r="E145" s="2"/>
      <c r="F145" s="2"/>
      <c r="G145" s="34"/>
      <c r="H145" s="43"/>
      <c r="I145" s="43"/>
      <c r="J145" s="2"/>
    </row>
    <row r="146" spans="1:44" s="5" customFormat="1" x14ac:dyDescent="0.3">
      <c r="A146" s="2"/>
      <c r="B146" s="2"/>
      <c r="C146" s="2"/>
      <c r="D146" s="2"/>
      <c r="E146" s="2"/>
      <c r="F146" s="2"/>
      <c r="G146" s="34"/>
      <c r="H146" s="43"/>
      <c r="I146" s="43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s="5" customFormat="1" x14ac:dyDescent="0.3">
      <c r="A147" s="2"/>
      <c r="B147" s="2"/>
      <c r="C147" s="2"/>
      <c r="D147" s="2"/>
      <c r="E147" s="2"/>
      <c r="F147" s="2"/>
      <c r="G147" s="34"/>
      <c r="H147" s="43"/>
      <c r="I147" s="43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s="5" customFormat="1" x14ac:dyDescent="0.3">
      <c r="A148" s="2"/>
      <c r="B148" s="2"/>
      <c r="C148" s="2"/>
      <c r="D148" s="2"/>
      <c r="E148" s="2"/>
      <c r="F148" s="2"/>
      <c r="G148" s="34"/>
      <c r="H148" s="43"/>
      <c r="I148" s="43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s="5" customFormat="1" x14ac:dyDescent="0.3">
      <c r="A149" s="2"/>
      <c r="B149" s="2"/>
      <c r="C149" s="2"/>
      <c r="D149" s="2"/>
      <c r="E149" s="2"/>
      <c r="F149" s="2"/>
      <c r="G149" s="34"/>
      <c r="H149" s="43"/>
      <c r="I149" s="43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s="5" customFormat="1" x14ac:dyDescent="0.3">
      <c r="A150" s="2"/>
      <c r="B150" s="2"/>
      <c r="C150" s="2"/>
      <c r="D150" s="2"/>
      <c r="E150" s="2"/>
      <c r="F150" s="2"/>
      <c r="G150" s="34"/>
      <c r="H150" s="43"/>
      <c r="I150" s="43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s="5" customFormat="1" x14ac:dyDescent="0.3">
      <c r="A151" s="2"/>
      <c r="B151" s="2"/>
      <c r="C151" s="2"/>
      <c r="D151" s="2"/>
      <c r="E151" s="2"/>
      <c r="F151" s="2"/>
      <c r="G151" s="34"/>
      <c r="H151" s="43"/>
      <c r="I151" s="43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s="5" customFormat="1" x14ac:dyDescent="0.3">
      <c r="A152" s="2"/>
      <c r="B152" s="2"/>
      <c r="C152" s="2"/>
      <c r="D152" s="2"/>
      <c r="E152" s="2"/>
      <c r="F152" s="2"/>
      <c r="G152" s="34"/>
      <c r="H152" s="43"/>
      <c r="I152" s="43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s="5" customFormat="1" x14ac:dyDescent="0.3">
      <c r="A153" s="2"/>
      <c r="B153" s="2"/>
      <c r="C153" s="2"/>
      <c r="D153" s="2"/>
      <c r="E153" s="2"/>
      <c r="F153" s="2"/>
      <c r="G153" s="34"/>
      <c r="H153" s="43"/>
      <c r="I153" s="43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s="5" customFormat="1" x14ac:dyDescent="0.3">
      <c r="A154" s="2"/>
      <c r="B154" s="2"/>
      <c r="C154" s="2"/>
      <c r="D154" s="2"/>
      <c r="E154" s="2"/>
      <c r="F154" s="2"/>
      <c r="G154" s="34"/>
      <c r="H154" s="43"/>
      <c r="I154" s="43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s="5" customFormat="1" x14ac:dyDescent="0.3">
      <c r="A155" s="2"/>
      <c r="B155" s="2"/>
      <c r="C155" s="2"/>
      <c r="D155" s="2"/>
      <c r="E155" s="2"/>
      <c r="F155" s="2"/>
      <c r="G155" s="34"/>
      <c r="H155" s="43"/>
      <c r="I155" s="43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s="5" customFormat="1" x14ac:dyDescent="0.3">
      <c r="A156" s="2"/>
      <c r="B156" s="2"/>
      <c r="C156" s="2"/>
      <c r="D156" s="2"/>
      <c r="E156" s="2"/>
      <c r="F156" s="2"/>
      <c r="G156" s="34"/>
      <c r="H156" s="43"/>
      <c r="I156" s="43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s="5" customFormat="1" x14ac:dyDescent="0.3">
      <c r="A157" s="2"/>
      <c r="B157" s="2"/>
      <c r="C157" s="2"/>
      <c r="D157" s="2"/>
      <c r="E157" s="2"/>
      <c r="F157" s="2"/>
      <c r="G157" s="34"/>
      <c r="H157" s="43"/>
      <c r="I157" s="43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s="5" customFormat="1" x14ac:dyDescent="0.3">
      <c r="A158" s="2"/>
      <c r="B158" s="2"/>
      <c r="C158" s="2"/>
      <c r="D158" s="2"/>
      <c r="E158" s="2"/>
      <c r="F158" s="2"/>
      <c r="G158" s="34"/>
      <c r="H158" s="43"/>
      <c r="I158" s="43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s="5" customFormat="1" x14ac:dyDescent="0.3">
      <c r="A159" s="2"/>
      <c r="B159" s="2"/>
      <c r="C159" s="2"/>
      <c r="D159" s="2"/>
      <c r="E159" s="2"/>
      <c r="F159" s="2"/>
      <c r="G159" s="34"/>
      <c r="H159" s="43"/>
      <c r="I159" s="43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s="5" customFormat="1" x14ac:dyDescent="0.3">
      <c r="A160" s="2"/>
      <c r="B160" s="2"/>
      <c r="C160" s="2"/>
      <c r="D160" s="2"/>
      <c r="E160" s="2"/>
      <c r="F160" s="2"/>
      <c r="G160" s="34"/>
      <c r="H160" s="43"/>
      <c r="I160" s="43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s="5" customFormat="1" x14ac:dyDescent="0.3">
      <c r="A161" s="2"/>
      <c r="B161" s="2"/>
      <c r="C161" s="2"/>
      <c r="D161" s="2"/>
      <c r="E161" s="2"/>
      <c r="F161" s="2"/>
      <c r="G161" s="34"/>
      <c r="H161" s="43"/>
      <c r="I161" s="43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s="5" customFormat="1" x14ac:dyDescent="0.3">
      <c r="A162" s="2"/>
      <c r="B162" s="2"/>
      <c r="C162" s="2"/>
      <c r="D162" s="2"/>
      <c r="E162" s="2"/>
      <c r="F162" s="2"/>
      <c r="G162" s="34"/>
      <c r="H162" s="43"/>
      <c r="I162" s="43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s="5" customFormat="1" x14ac:dyDescent="0.3">
      <c r="A163" s="2"/>
      <c r="B163" s="2"/>
      <c r="C163" s="2"/>
      <c r="D163" s="2"/>
      <c r="E163" s="2"/>
      <c r="F163" s="2"/>
      <c r="G163" s="34"/>
      <c r="H163" s="43"/>
      <c r="I163" s="43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s="5" customFormat="1" x14ac:dyDescent="0.3">
      <c r="A164" s="2"/>
      <c r="B164" s="2"/>
      <c r="C164" s="2"/>
      <c r="D164" s="2"/>
      <c r="E164" s="2"/>
      <c r="F164" s="2"/>
      <c r="G164" s="34"/>
      <c r="H164" s="43"/>
      <c r="I164" s="43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s="5" customFormat="1" x14ac:dyDescent="0.3">
      <c r="A165" s="2"/>
      <c r="B165" s="2"/>
      <c r="C165" s="2"/>
      <c r="D165" s="2"/>
      <c r="E165" s="2"/>
      <c r="F165" s="2"/>
      <c r="G165" s="34"/>
      <c r="H165" s="43"/>
      <c r="I165" s="43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s="5" customFormat="1" x14ac:dyDescent="0.3">
      <c r="A166" s="2"/>
      <c r="B166" s="2"/>
      <c r="C166" s="2"/>
      <c r="D166" s="2"/>
      <c r="E166" s="2"/>
      <c r="F166" s="2"/>
      <c r="G166" s="34"/>
      <c r="H166" s="43"/>
      <c r="I166" s="43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s="5" customFormat="1" x14ac:dyDescent="0.3">
      <c r="A167" s="2"/>
      <c r="B167" s="2"/>
      <c r="C167" s="2"/>
      <c r="D167" s="2"/>
      <c r="E167" s="2"/>
      <c r="F167" s="2"/>
      <c r="G167" s="34"/>
      <c r="H167" s="43"/>
      <c r="I167" s="43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s="5" customFormat="1" x14ac:dyDescent="0.3">
      <c r="A168" s="2"/>
      <c r="B168" s="2"/>
      <c r="C168" s="2"/>
      <c r="D168" s="2"/>
      <c r="E168" s="2"/>
      <c r="F168" s="2"/>
      <c r="G168" s="34"/>
      <c r="H168" s="43"/>
      <c r="I168" s="43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s="5" customFormat="1" x14ac:dyDescent="0.3">
      <c r="A169" s="2"/>
      <c r="B169" s="2"/>
      <c r="C169" s="2"/>
      <c r="D169" s="2"/>
      <c r="E169" s="2"/>
      <c r="F169" s="2"/>
      <c r="G169" s="34"/>
      <c r="H169" s="43"/>
      <c r="I169" s="43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s="5" customFormat="1" x14ac:dyDescent="0.3">
      <c r="A170" s="2"/>
      <c r="B170" s="2"/>
      <c r="C170" s="2"/>
      <c r="D170" s="2"/>
      <c r="E170" s="2"/>
      <c r="F170" s="2"/>
      <c r="G170" s="34"/>
      <c r="H170" s="43"/>
      <c r="I170" s="43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s="5" customFormat="1" x14ac:dyDescent="0.3">
      <c r="A171" s="2"/>
      <c r="B171" s="2"/>
      <c r="C171" s="2"/>
      <c r="D171" s="2"/>
      <c r="E171" s="2"/>
      <c r="F171" s="2"/>
      <c r="G171" s="34"/>
      <c r="H171" s="43"/>
      <c r="I171" s="43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s="5" customFormat="1" x14ac:dyDescent="0.3">
      <c r="A172" s="2"/>
      <c r="B172" s="2"/>
      <c r="C172" s="2"/>
      <c r="D172" s="2"/>
      <c r="E172" s="2"/>
      <c r="F172" s="2"/>
      <c r="G172" s="34"/>
      <c r="H172" s="43"/>
      <c r="I172" s="43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s="5" customFormat="1" x14ac:dyDescent="0.3">
      <c r="A173" s="2"/>
      <c r="B173" s="2"/>
      <c r="C173" s="2"/>
      <c r="D173" s="2"/>
      <c r="E173" s="2"/>
      <c r="F173" s="2"/>
      <c r="G173" s="34"/>
      <c r="H173" s="43"/>
      <c r="I173" s="43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s="5" customFormat="1" x14ac:dyDescent="0.3">
      <c r="A174" s="2"/>
      <c r="B174" s="2"/>
      <c r="C174" s="2"/>
      <c r="D174" s="2"/>
      <c r="E174" s="2"/>
      <c r="F174" s="2"/>
      <c r="G174" s="34"/>
      <c r="H174" s="43"/>
      <c r="I174" s="43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s="5" customFormat="1" x14ac:dyDescent="0.3">
      <c r="A175" s="2"/>
      <c r="B175" s="2"/>
      <c r="C175" s="2"/>
      <c r="D175" s="2"/>
      <c r="E175" s="2"/>
      <c r="F175" s="2"/>
      <c r="G175" s="34"/>
      <c r="H175" s="43"/>
      <c r="I175" s="43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s="5" customFormat="1" x14ac:dyDescent="0.3">
      <c r="A176" s="2"/>
      <c r="B176" s="2"/>
      <c r="C176" s="2"/>
      <c r="D176" s="2"/>
      <c r="E176" s="2"/>
      <c r="F176" s="2"/>
      <c r="G176" s="34"/>
      <c r="H176" s="43"/>
      <c r="I176" s="43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s="5" customFormat="1" x14ac:dyDescent="0.3">
      <c r="A177" s="2"/>
      <c r="B177" s="2"/>
      <c r="C177" s="2"/>
      <c r="D177" s="2"/>
      <c r="E177" s="2"/>
      <c r="F177" s="2"/>
      <c r="G177" s="34"/>
      <c r="H177" s="43"/>
      <c r="I177" s="43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s="5" customFormat="1" x14ac:dyDescent="0.3">
      <c r="A178" s="2"/>
      <c r="B178" s="2"/>
      <c r="C178" s="2"/>
      <c r="D178" s="2"/>
      <c r="E178" s="2"/>
      <c r="F178" s="2"/>
      <c r="G178" s="34"/>
      <c r="H178" s="43"/>
      <c r="I178" s="43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s="5" customFormat="1" x14ac:dyDescent="0.3">
      <c r="A179" s="2"/>
      <c r="B179" s="2"/>
      <c r="C179" s="2"/>
      <c r="D179" s="2"/>
      <c r="E179" s="2"/>
      <c r="F179" s="2"/>
      <c r="G179" s="34"/>
      <c r="H179" s="43"/>
      <c r="I179" s="43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s="5" customFormat="1" x14ac:dyDescent="0.3">
      <c r="A180" s="2"/>
      <c r="B180" s="2"/>
      <c r="C180" s="2"/>
      <c r="D180" s="2"/>
      <c r="E180" s="2"/>
      <c r="F180" s="2"/>
      <c r="G180" s="34"/>
      <c r="H180" s="43"/>
      <c r="I180" s="43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s="5" customFormat="1" x14ac:dyDescent="0.3">
      <c r="A181" s="2"/>
      <c r="B181" s="2"/>
      <c r="C181" s="2"/>
      <c r="D181" s="2"/>
      <c r="E181" s="2"/>
      <c r="F181" s="2"/>
      <c r="G181" s="34"/>
      <c r="H181" s="43"/>
      <c r="I181" s="43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s="5" customFormat="1" x14ac:dyDescent="0.3">
      <c r="A182" s="2"/>
      <c r="B182" s="2"/>
      <c r="C182" s="2"/>
      <c r="D182" s="2"/>
      <c r="E182" s="2"/>
      <c r="F182" s="2"/>
      <c r="G182" s="34"/>
      <c r="H182" s="43"/>
      <c r="I182" s="43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s="5" customFormat="1" x14ac:dyDescent="0.3">
      <c r="A183" s="2"/>
      <c r="B183" s="2"/>
      <c r="C183" s="2"/>
      <c r="D183" s="2"/>
      <c r="E183" s="2"/>
      <c r="F183" s="2"/>
      <c r="G183" s="34"/>
      <c r="H183" s="43"/>
      <c r="I183" s="43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s="5" customFormat="1" x14ac:dyDescent="0.3">
      <c r="A184" s="2"/>
      <c r="B184" s="2"/>
      <c r="C184" s="2"/>
      <c r="D184" s="2"/>
      <c r="E184" s="2"/>
      <c r="F184" s="2"/>
      <c r="G184" s="34"/>
      <c r="H184" s="43"/>
      <c r="I184" s="43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s="5" customFormat="1" x14ac:dyDescent="0.3">
      <c r="A185" s="2"/>
      <c r="B185" s="2"/>
      <c r="C185" s="2"/>
      <c r="D185" s="2"/>
      <c r="E185" s="2"/>
      <c r="F185" s="2"/>
      <c r="G185" s="34"/>
      <c r="H185" s="43"/>
      <c r="I185" s="43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s="5" customFormat="1" x14ac:dyDescent="0.3">
      <c r="A186" s="2"/>
      <c r="B186" s="2"/>
      <c r="C186" s="2"/>
      <c r="D186" s="2"/>
      <c r="E186" s="2"/>
      <c r="F186" s="2"/>
      <c r="G186" s="34"/>
      <c r="H186" s="43"/>
      <c r="I186" s="43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s="5" customFormat="1" x14ac:dyDescent="0.3">
      <c r="A187" s="2"/>
      <c r="B187" s="2"/>
      <c r="C187" s="2"/>
      <c r="D187" s="2"/>
      <c r="E187" s="2"/>
      <c r="F187" s="2"/>
      <c r="G187" s="34"/>
      <c r="H187" s="43"/>
      <c r="I187" s="43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s="5" customFormat="1" x14ac:dyDescent="0.3">
      <c r="A188" s="2"/>
      <c r="B188" s="2"/>
      <c r="C188" s="2"/>
      <c r="D188" s="2"/>
      <c r="E188" s="2"/>
      <c r="F188" s="2"/>
      <c r="G188" s="34"/>
      <c r="H188" s="43"/>
      <c r="I188" s="43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s="5" customFormat="1" x14ac:dyDescent="0.3">
      <c r="A189" s="2"/>
      <c r="B189" s="2"/>
      <c r="C189" s="2"/>
      <c r="D189" s="2"/>
      <c r="E189" s="2"/>
      <c r="F189" s="2"/>
      <c r="G189" s="34"/>
      <c r="H189" s="43"/>
      <c r="I189" s="43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s="5" customFormat="1" x14ac:dyDescent="0.3">
      <c r="A190" s="2"/>
      <c r="B190" s="2"/>
      <c r="C190" s="2"/>
      <c r="D190" s="2"/>
      <c r="E190" s="2"/>
      <c r="F190" s="2"/>
      <c r="G190" s="34"/>
      <c r="H190" s="43"/>
      <c r="I190" s="43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s="5" customFormat="1" x14ac:dyDescent="0.3">
      <c r="A191" s="2"/>
      <c r="B191" s="2"/>
      <c r="C191" s="2"/>
      <c r="D191" s="2"/>
      <c r="E191" s="2"/>
      <c r="F191" s="2"/>
      <c r="G191" s="34"/>
      <c r="H191" s="43"/>
      <c r="I191" s="43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s="5" customFormat="1" x14ac:dyDescent="0.3">
      <c r="A192" s="2"/>
      <c r="B192" s="2"/>
      <c r="C192" s="2"/>
      <c r="D192" s="2"/>
      <c r="E192" s="2"/>
      <c r="F192" s="2"/>
      <c r="G192" s="34"/>
      <c r="H192" s="43"/>
      <c r="I192" s="43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</sheetData>
  <mergeCells count="4">
    <mergeCell ref="A9:F9"/>
    <mergeCell ref="A1:J1"/>
    <mergeCell ref="G4:J7"/>
    <mergeCell ref="G9:H9"/>
  </mergeCells>
  <phoneticPr fontId="10" type="noConversion"/>
  <printOptions horizontalCentered="1"/>
  <pageMargins left="0.55000000000000004" right="0.56999999999999995" top="0.68" bottom="0.91" header="0.5" footer="0.5"/>
  <pageSetup paperSize="9" scale="49" orientation="portrait" r:id="rId1"/>
  <headerFooter alignWithMargins="0">
    <oddFooter>&amp;R&amp;F: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FDE0-6C0C-4A16-A8B0-72DB142ACF08}">
  <dimension ref="A1:K1107"/>
  <sheetViews>
    <sheetView workbookViewId="0">
      <selection activeCell="H1112" sqref="H1112"/>
    </sheetView>
  </sheetViews>
  <sheetFormatPr defaultRowHeight="14.4" x14ac:dyDescent="0.3"/>
  <cols>
    <col min="1" max="1" width="34.21875" bestFit="1" customWidth="1"/>
    <col min="2" max="2" width="39.44140625" bestFit="1" customWidth="1"/>
    <col min="4" max="4" width="10.44140625" customWidth="1"/>
    <col min="7" max="7" width="10.44140625" customWidth="1"/>
    <col min="8" max="8" width="8.88671875" style="80"/>
    <col min="10" max="10" width="10" customWidth="1"/>
    <col min="11" max="11" width="9.21875" bestFit="1" customWidth="1"/>
    <col min="257" max="257" width="34.21875" bestFit="1" customWidth="1"/>
    <col min="258" max="258" width="39.44140625" bestFit="1" customWidth="1"/>
    <col min="260" max="260" width="10.44140625" customWidth="1"/>
    <col min="263" max="263" width="10.44140625" customWidth="1"/>
    <col min="266" max="266" width="10" customWidth="1"/>
    <col min="267" max="267" width="9.21875" bestFit="1" customWidth="1"/>
    <col min="513" max="513" width="34.21875" bestFit="1" customWidth="1"/>
    <col min="514" max="514" width="39.44140625" bestFit="1" customWidth="1"/>
    <col min="516" max="516" width="10.44140625" customWidth="1"/>
    <col min="519" max="519" width="10.44140625" customWidth="1"/>
    <col min="522" max="522" width="10" customWidth="1"/>
    <col min="523" max="523" width="9.21875" bestFit="1" customWidth="1"/>
    <col min="769" max="769" width="34.21875" bestFit="1" customWidth="1"/>
    <col min="770" max="770" width="39.44140625" bestFit="1" customWidth="1"/>
    <col min="772" max="772" width="10.44140625" customWidth="1"/>
    <col min="775" max="775" width="10.44140625" customWidth="1"/>
    <col min="778" max="778" width="10" customWidth="1"/>
    <col min="779" max="779" width="9.21875" bestFit="1" customWidth="1"/>
    <col min="1025" max="1025" width="34.21875" bestFit="1" customWidth="1"/>
    <col min="1026" max="1026" width="39.44140625" bestFit="1" customWidth="1"/>
    <col min="1028" max="1028" width="10.44140625" customWidth="1"/>
    <col min="1031" max="1031" width="10.44140625" customWidth="1"/>
    <col min="1034" max="1034" width="10" customWidth="1"/>
    <col min="1035" max="1035" width="9.21875" bestFit="1" customWidth="1"/>
    <col min="1281" max="1281" width="34.21875" bestFit="1" customWidth="1"/>
    <col min="1282" max="1282" width="39.44140625" bestFit="1" customWidth="1"/>
    <col min="1284" max="1284" width="10.44140625" customWidth="1"/>
    <col min="1287" max="1287" width="10.44140625" customWidth="1"/>
    <col min="1290" max="1290" width="10" customWidth="1"/>
    <col min="1291" max="1291" width="9.21875" bestFit="1" customWidth="1"/>
    <col min="1537" max="1537" width="34.21875" bestFit="1" customWidth="1"/>
    <col min="1538" max="1538" width="39.44140625" bestFit="1" customWidth="1"/>
    <col min="1540" max="1540" width="10.44140625" customWidth="1"/>
    <col min="1543" max="1543" width="10.44140625" customWidth="1"/>
    <col min="1546" max="1546" width="10" customWidth="1"/>
    <col min="1547" max="1547" width="9.21875" bestFit="1" customWidth="1"/>
    <col min="1793" max="1793" width="34.21875" bestFit="1" customWidth="1"/>
    <col min="1794" max="1794" width="39.44140625" bestFit="1" customWidth="1"/>
    <col min="1796" max="1796" width="10.44140625" customWidth="1"/>
    <col min="1799" max="1799" width="10.44140625" customWidth="1"/>
    <col min="1802" max="1802" width="10" customWidth="1"/>
    <col min="1803" max="1803" width="9.21875" bestFit="1" customWidth="1"/>
    <col min="2049" max="2049" width="34.21875" bestFit="1" customWidth="1"/>
    <col min="2050" max="2050" width="39.44140625" bestFit="1" customWidth="1"/>
    <col min="2052" max="2052" width="10.44140625" customWidth="1"/>
    <col min="2055" max="2055" width="10.44140625" customWidth="1"/>
    <col min="2058" max="2058" width="10" customWidth="1"/>
    <col min="2059" max="2059" width="9.21875" bestFit="1" customWidth="1"/>
    <col min="2305" max="2305" width="34.21875" bestFit="1" customWidth="1"/>
    <col min="2306" max="2306" width="39.44140625" bestFit="1" customWidth="1"/>
    <col min="2308" max="2308" width="10.44140625" customWidth="1"/>
    <col min="2311" max="2311" width="10.44140625" customWidth="1"/>
    <col min="2314" max="2314" width="10" customWidth="1"/>
    <col min="2315" max="2315" width="9.21875" bestFit="1" customWidth="1"/>
    <col min="2561" max="2561" width="34.21875" bestFit="1" customWidth="1"/>
    <col min="2562" max="2562" width="39.44140625" bestFit="1" customWidth="1"/>
    <col min="2564" max="2564" width="10.44140625" customWidth="1"/>
    <col min="2567" max="2567" width="10.44140625" customWidth="1"/>
    <col min="2570" max="2570" width="10" customWidth="1"/>
    <col min="2571" max="2571" width="9.21875" bestFit="1" customWidth="1"/>
    <col min="2817" max="2817" width="34.21875" bestFit="1" customWidth="1"/>
    <col min="2818" max="2818" width="39.44140625" bestFit="1" customWidth="1"/>
    <col min="2820" max="2820" width="10.44140625" customWidth="1"/>
    <col min="2823" max="2823" width="10.44140625" customWidth="1"/>
    <col min="2826" max="2826" width="10" customWidth="1"/>
    <col min="2827" max="2827" width="9.21875" bestFit="1" customWidth="1"/>
    <col min="3073" max="3073" width="34.21875" bestFit="1" customWidth="1"/>
    <col min="3074" max="3074" width="39.44140625" bestFit="1" customWidth="1"/>
    <col min="3076" max="3076" width="10.44140625" customWidth="1"/>
    <col min="3079" max="3079" width="10.44140625" customWidth="1"/>
    <col min="3082" max="3082" width="10" customWidth="1"/>
    <col min="3083" max="3083" width="9.21875" bestFit="1" customWidth="1"/>
    <col min="3329" max="3329" width="34.21875" bestFit="1" customWidth="1"/>
    <col min="3330" max="3330" width="39.44140625" bestFit="1" customWidth="1"/>
    <col min="3332" max="3332" width="10.44140625" customWidth="1"/>
    <col min="3335" max="3335" width="10.44140625" customWidth="1"/>
    <col min="3338" max="3338" width="10" customWidth="1"/>
    <col min="3339" max="3339" width="9.21875" bestFit="1" customWidth="1"/>
    <col min="3585" max="3585" width="34.21875" bestFit="1" customWidth="1"/>
    <col min="3586" max="3586" width="39.44140625" bestFit="1" customWidth="1"/>
    <col min="3588" max="3588" width="10.44140625" customWidth="1"/>
    <col min="3591" max="3591" width="10.44140625" customWidth="1"/>
    <col min="3594" max="3594" width="10" customWidth="1"/>
    <col min="3595" max="3595" width="9.21875" bestFit="1" customWidth="1"/>
    <col min="3841" max="3841" width="34.21875" bestFit="1" customWidth="1"/>
    <col min="3842" max="3842" width="39.44140625" bestFit="1" customWidth="1"/>
    <col min="3844" max="3844" width="10.44140625" customWidth="1"/>
    <col min="3847" max="3847" width="10.44140625" customWidth="1"/>
    <col min="3850" max="3850" width="10" customWidth="1"/>
    <col min="3851" max="3851" width="9.21875" bestFit="1" customWidth="1"/>
    <col min="4097" max="4097" width="34.21875" bestFit="1" customWidth="1"/>
    <col min="4098" max="4098" width="39.44140625" bestFit="1" customWidth="1"/>
    <col min="4100" max="4100" width="10.44140625" customWidth="1"/>
    <col min="4103" max="4103" width="10.44140625" customWidth="1"/>
    <col min="4106" max="4106" width="10" customWidth="1"/>
    <col min="4107" max="4107" width="9.21875" bestFit="1" customWidth="1"/>
    <col min="4353" max="4353" width="34.21875" bestFit="1" customWidth="1"/>
    <col min="4354" max="4354" width="39.44140625" bestFit="1" customWidth="1"/>
    <col min="4356" max="4356" width="10.44140625" customWidth="1"/>
    <col min="4359" max="4359" width="10.44140625" customWidth="1"/>
    <col min="4362" max="4362" width="10" customWidth="1"/>
    <col min="4363" max="4363" width="9.21875" bestFit="1" customWidth="1"/>
    <col min="4609" max="4609" width="34.21875" bestFit="1" customWidth="1"/>
    <col min="4610" max="4610" width="39.44140625" bestFit="1" customWidth="1"/>
    <col min="4612" max="4612" width="10.44140625" customWidth="1"/>
    <col min="4615" max="4615" width="10.44140625" customWidth="1"/>
    <col min="4618" max="4618" width="10" customWidth="1"/>
    <col min="4619" max="4619" width="9.21875" bestFit="1" customWidth="1"/>
    <col min="4865" max="4865" width="34.21875" bestFit="1" customWidth="1"/>
    <col min="4866" max="4866" width="39.44140625" bestFit="1" customWidth="1"/>
    <col min="4868" max="4868" width="10.44140625" customWidth="1"/>
    <col min="4871" max="4871" width="10.44140625" customWidth="1"/>
    <col min="4874" max="4874" width="10" customWidth="1"/>
    <col min="4875" max="4875" width="9.21875" bestFit="1" customWidth="1"/>
    <col min="5121" max="5121" width="34.21875" bestFit="1" customWidth="1"/>
    <col min="5122" max="5122" width="39.44140625" bestFit="1" customWidth="1"/>
    <col min="5124" max="5124" width="10.44140625" customWidth="1"/>
    <col min="5127" max="5127" width="10.44140625" customWidth="1"/>
    <col min="5130" max="5130" width="10" customWidth="1"/>
    <col min="5131" max="5131" width="9.21875" bestFit="1" customWidth="1"/>
    <col min="5377" max="5377" width="34.21875" bestFit="1" customWidth="1"/>
    <col min="5378" max="5378" width="39.44140625" bestFit="1" customWidth="1"/>
    <col min="5380" max="5380" width="10.44140625" customWidth="1"/>
    <col min="5383" max="5383" width="10.44140625" customWidth="1"/>
    <col min="5386" max="5386" width="10" customWidth="1"/>
    <col min="5387" max="5387" width="9.21875" bestFit="1" customWidth="1"/>
    <col min="5633" max="5633" width="34.21875" bestFit="1" customWidth="1"/>
    <col min="5634" max="5634" width="39.44140625" bestFit="1" customWidth="1"/>
    <col min="5636" max="5636" width="10.44140625" customWidth="1"/>
    <col min="5639" max="5639" width="10.44140625" customWidth="1"/>
    <col min="5642" max="5642" width="10" customWidth="1"/>
    <col min="5643" max="5643" width="9.21875" bestFit="1" customWidth="1"/>
    <col min="5889" max="5889" width="34.21875" bestFit="1" customWidth="1"/>
    <col min="5890" max="5890" width="39.44140625" bestFit="1" customWidth="1"/>
    <col min="5892" max="5892" width="10.44140625" customWidth="1"/>
    <col min="5895" max="5895" width="10.44140625" customWidth="1"/>
    <col min="5898" max="5898" width="10" customWidth="1"/>
    <col min="5899" max="5899" width="9.21875" bestFit="1" customWidth="1"/>
    <col min="6145" max="6145" width="34.21875" bestFit="1" customWidth="1"/>
    <col min="6146" max="6146" width="39.44140625" bestFit="1" customWidth="1"/>
    <col min="6148" max="6148" width="10.44140625" customWidth="1"/>
    <col min="6151" max="6151" width="10.44140625" customWidth="1"/>
    <col min="6154" max="6154" width="10" customWidth="1"/>
    <col min="6155" max="6155" width="9.21875" bestFit="1" customWidth="1"/>
    <col min="6401" max="6401" width="34.21875" bestFit="1" customWidth="1"/>
    <col min="6402" max="6402" width="39.44140625" bestFit="1" customWidth="1"/>
    <col min="6404" max="6404" width="10.44140625" customWidth="1"/>
    <col min="6407" max="6407" width="10.44140625" customWidth="1"/>
    <col min="6410" max="6410" width="10" customWidth="1"/>
    <col min="6411" max="6411" width="9.21875" bestFit="1" customWidth="1"/>
    <col min="6657" max="6657" width="34.21875" bestFit="1" customWidth="1"/>
    <col min="6658" max="6658" width="39.44140625" bestFit="1" customWidth="1"/>
    <col min="6660" max="6660" width="10.44140625" customWidth="1"/>
    <col min="6663" max="6663" width="10.44140625" customWidth="1"/>
    <col min="6666" max="6666" width="10" customWidth="1"/>
    <col min="6667" max="6667" width="9.21875" bestFit="1" customWidth="1"/>
    <col min="6913" max="6913" width="34.21875" bestFit="1" customWidth="1"/>
    <col min="6914" max="6914" width="39.44140625" bestFit="1" customWidth="1"/>
    <col min="6916" max="6916" width="10.44140625" customWidth="1"/>
    <col min="6919" max="6919" width="10.44140625" customWidth="1"/>
    <col min="6922" max="6922" width="10" customWidth="1"/>
    <col min="6923" max="6923" width="9.21875" bestFit="1" customWidth="1"/>
    <col min="7169" max="7169" width="34.21875" bestFit="1" customWidth="1"/>
    <col min="7170" max="7170" width="39.44140625" bestFit="1" customWidth="1"/>
    <col min="7172" max="7172" width="10.44140625" customWidth="1"/>
    <col min="7175" max="7175" width="10.44140625" customWidth="1"/>
    <col min="7178" max="7178" width="10" customWidth="1"/>
    <col min="7179" max="7179" width="9.21875" bestFit="1" customWidth="1"/>
    <col min="7425" max="7425" width="34.21875" bestFit="1" customWidth="1"/>
    <col min="7426" max="7426" width="39.44140625" bestFit="1" customWidth="1"/>
    <col min="7428" max="7428" width="10.44140625" customWidth="1"/>
    <col min="7431" max="7431" width="10.44140625" customWidth="1"/>
    <col min="7434" max="7434" width="10" customWidth="1"/>
    <col min="7435" max="7435" width="9.21875" bestFit="1" customWidth="1"/>
    <col min="7681" max="7681" width="34.21875" bestFit="1" customWidth="1"/>
    <col min="7682" max="7682" width="39.44140625" bestFit="1" customWidth="1"/>
    <col min="7684" max="7684" width="10.44140625" customWidth="1"/>
    <col min="7687" max="7687" width="10.44140625" customWidth="1"/>
    <col min="7690" max="7690" width="10" customWidth="1"/>
    <col min="7691" max="7691" width="9.21875" bestFit="1" customWidth="1"/>
    <col min="7937" max="7937" width="34.21875" bestFit="1" customWidth="1"/>
    <col min="7938" max="7938" width="39.44140625" bestFit="1" customWidth="1"/>
    <col min="7940" max="7940" width="10.44140625" customWidth="1"/>
    <col min="7943" max="7943" width="10.44140625" customWidth="1"/>
    <col min="7946" max="7946" width="10" customWidth="1"/>
    <col min="7947" max="7947" width="9.21875" bestFit="1" customWidth="1"/>
    <col min="8193" max="8193" width="34.21875" bestFit="1" customWidth="1"/>
    <col min="8194" max="8194" width="39.44140625" bestFit="1" customWidth="1"/>
    <col min="8196" max="8196" width="10.44140625" customWidth="1"/>
    <col min="8199" max="8199" width="10.44140625" customWidth="1"/>
    <col min="8202" max="8202" width="10" customWidth="1"/>
    <col min="8203" max="8203" width="9.21875" bestFit="1" customWidth="1"/>
    <col min="8449" max="8449" width="34.21875" bestFit="1" customWidth="1"/>
    <col min="8450" max="8450" width="39.44140625" bestFit="1" customWidth="1"/>
    <col min="8452" max="8452" width="10.44140625" customWidth="1"/>
    <col min="8455" max="8455" width="10.44140625" customWidth="1"/>
    <col min="8458" max="8458" width="10" customWidth="1"/>
    <col min="8459" max="8459" width="9.21875" bestFit="1" customWidth="1"/>
    <col min="8705" max="8705" width="34.21875" bestFit="1" customWidth="1"/>
    <col min="8706" max="8706" width="39.44140625" bestFit="1" customWidth="1"/>
    <col min="8708" max="8708" width="10.44140625" customWidth="1"/>
    <col min="8711" max="8711" width="10.44140625" customWidth="1"/>
    <col min="8714" max="8714" width="10" customWidth="1"/>
    <col min="8715" max="8715" width="9.21875" bestFit="1" customWidth="1"/>
    <col min="8961" max="8961" width="34.21875" bestFit="1" customWidth="1"/>
    <col min="8962" max="8962" width="39.44140625" bestFit="1" customWidth="1"/>
    <col min="8964" max="8964" width="10.44140625" customWidth="1"/>
    <col min="8967" max="8967" width="10.44140625" customWidth="1"/>
    <col min="8970" max="8970" width="10" customWidth="1"/>
    <col min="8971" max="8971" width="9.21875" bestFit="1" customWidth="1"/>
    <col min="9217" max="9217" width="34.21875" bestFit="1" customWidth="1"/>
    <col min="9218" max="9218" width="39.44140625" bestFit="1" customWidth="1"/>
    <col min="9220" max="9220" width="10.44140625" customWidth="1"/>
    <col min="9223" max="9223" width="10.44140625" customWidth="1"/>
    <col min="9226" max="9226" width="10" customWidth="1"/>
    <col min="9227" max="9227" width="9.21875" bestFit="1" customWidth="1"/>
    <col min="9473" max="9473" width="34.21875" bestFit="1" customWidth="1"/>
    <col min="9474" max="9474" width="39.44140625" bestFit="1" customWidth="1"/>
    <col min="9476" max="9476" width="10.44140625" customWidth="1"/>
    <col min="9479" max="9479" width="10.44140625" customWidth="1"/>
    <col min="9482" max="9482" width="10" customWidth="1"/>
    <col min="9483" max="9483" width="9.21875" bestFit="1" customWidth="1"/>
    <col min="9729" max="9729" width="34.21875" bestFit="1" customWidth="1"/>
    <col min="9730" max="9730" width="39.44140625" bestFit="1" customWidth="1"/>
    <col min="9732" max="9732" width="10.44140625" customWidth="1"/>
    <col min="9735" max="9735" width="10.44140625" customWidth="1"/>
    <col min="9738" max="9738" width="10" customWidth="1"/>
    <col min="9739" max="9739" width="9.21875" bestFit="1" customWidth="1"/>
    <col min="9985" max="9985" width="34.21875" bestFit="1" customWidth="1"/>
    <col min="9986" max="9986" width="39.44140625" bestFit="1" customWidth="1"/>
    <col min="9988" max="9988" width="10.44140625" customWidth="1"/>
    <col min="9991" max="9991" width="10.44140625" customWidth="1"/>
    <col min="9994" max="9994" width="10" customWidth="1"/>
    <col min="9995" max="9995" width="9.21875" bestFit="1" customWidth="1"/>
    <col min="10241" max="10241" width="34.21875" bestFit="1" customWidth="1"/>
    <col min="10242" max="10242" width="39.44140625" bestFit="1" customWidth="1"/>
    <col min="10244" max="10244" width="10.44140625" customWidth="1"/>
    <col min="10247" max="10247" width="10.44140625" customWidth="1"/>
    <col min="10250" max="10250" width="10" customWidth="1"/>
    <col min="10251" max="10251" width="9.21875" bestFit="1" customWidth="1"/>
    <col min="10497" max="10497" width="34.21875" bestFit="1" customWidth="1"/>
    <col min="10498" max="10498" width="39.44140625" bestFit="1" customWidth="1"/>
    <col min="10500" max="10500" width="10.44140625" customWidth="1"/>
    <col min="10503" max="10503" width="10.44140625" customWidth="1"/>
    <col min="10506" max="10506" width="10" customWidth="1"/>
    <col min="10507" max="10507" width="9.21875" bestFit="1" customWidth="1"/>
    <col min="10753" max="10753" width="34.21875" bestFit="1" customWidth="1"/>
    <col min="10754" max="10754" width="39.44140625" bestFit="1" customWidth="1"/>
    <col min="10756" max="10756" width="10.44140625" customWidth="1"/>
    <col min="10759" max="10759" width="10.44140625" customWidth="1"/>
    <col min="10762" max="10762" width="10" customWidth="1"/>
    <col min="10763" max="10763" width="9.21875" bestFit="1" customWidth="1"/>
    <col min="11009" max="11009" width="34.21875" bestFit="1" customWidth="1"/>
    <col min="11010" max="11010" width="39.44140625" bestFit="1" customWidth="1"/>
    <col min="11012" max="11012" width="10.44140625" customWidth="1"/>
    <col min="11015" max="11015" width="10.44140625" customWidth="1"/>
    <col min="11018" max="11018" width="10" customWidth="1"/>
    <col min="11019" max="11019" width="9.21875" bestFit="1" customWidth="1"/>
    <col min="11265" max="11265" width="34.21875" bestFit="1" customWidth="1"/>
    <col min="11266" max="11266" width="39.44140625" bestFit="1" customWidth="1"/>
    <col min="11268" max="11268" width="10.44140625" customWidth="1"/>
    <col min="11271" max="11271" width="10.44140625" customWidth="1"/>
    <col min="11274" max="11274" width="10" customWidth="1"/>
    <col min="11275" max="11275" width="9.21875" bestFit="1" customWidth="1"/>
    <col min="11521" max="11521" width="34.21875" bestFit="1" customWidth="1"/>
    <col min="11522" max="11522" width="39.44140625" bestFit="1" customWidth="1"/>
    <col min="11524" max="11524" width="10.44140625" customWidth="1"/>
    <col min="11527" max="11527" width="10.44140625" customWidth="1"/>
    <col min="11530" max="11530" width="10" customWidth="1"/>
    <col min="11531" max="11531" width="9.21875" bestFit="1" customWidth="1"/>
    <col min="11777" max="11777" width="34.21875" bestFit="1" customWidth="1"/>
    <col min="11778" max="11778" width="39.44140625" bestFit="1" customWidth="1"/>
    <col min="11780" max="11780" width="10.44140625" customWidth="1"/>
    <col min="11783" max="11783" width="10.44140625" customWidth="1"/>
    <col min="11786" max="11786" width="10" customWidth="1"/>
    <col min="11787" max="11787" width="9.21875" bestFit="1" customWidth="1"/>
    <col min="12033" max="12033" width="34.21875" bestFit="1" customWidth="1"/>
    <col min="12034" max="12034" width="39.44140625" bestFit="1" customWidth="1"/>
    <col min="12036" max="12036" width="10.44140625" customWidth="1"/>
    <col min="12039" max="12039" width="10.44140625" customWidth="1"/>
    <col min="12042" max="12042" width="10" customWidth="1"/>
    <col min="12043" max="12043" width="9.21875" bestFit="1" customWidth="1"/>
    <col min="12289" max="12289" width="34.21875" bestFit="1" customWidth="1"/>
    <col min="12290" max="12290" width="39.44140625" bestFit="1" customWidth="1"/>
    <col min="12292" max="12292" width="10.44140625" customWidth="1"/>
    <col min="12295" max="12295" width="10.44140625" customWidth="1"/>
    <col min="12298" max="12298" width="10" customWidth="1"/>
    <col min="12299" max="12299" width="9.21875" bestFit="1" customWidth="1"/>
    <col min="12545" max="12545" width="34.21875" bestFit="1" customWidth="1"/>
    <col min="12546" max="12546" width="39.44140625" bestFit="1" customWidth="1"/>
    <col min="12548" max="12548" width="10.44140625" customWidth="1"/>
    <col min="12551" max="12551" width="10.44140625" customWidth="1"/>
    <col min="12554" max="12554" width="10" customWidth="1"/>
    <col min="12555" max="12555" width="9.21875" bestFit="1" customWidth="1"/>
    <col min="12801" max="12801" width="34.21875" bestFit="1" customWidth="1"/>
    <col min="12802" max="12802" width="39.44140625" bestFit="1" customWidth="1"/>
    <col min="12804" max="12804" width="10.44140625" customWidth="1"/>
    <col min="12807" max="12807" width="10.44140625" customWidth="1"/>
    <col min="12810" max="12810" width="10" customWidth="1"/>
    <col min="12811" max="12811" width="9.21875" bestFit="1" customWidth="1"/>
    <col min="13057" max="13057" width="34.21875" bestFit="1" customWidth="1"/>
    <col min="13058" max="13058" width="39.44140625" bestFit="1" customWidth="1"/>
    <col min="13060" max="13060" width="10.44140625" customWidth="1"/>
    <col min="13063" max="13063" width="10.44140625" customWidth="1"/>
    <col min="13066" max="13066" width="10" customWidth="1"/>
    <col min="13067" max="13067" width="9.21875" bestFit="1" customWidth="1"/>
    <col min="13313" max="13313" width="34.21875" bestFit="1" customWidth="1"/>
    <col min="13314" max="13314" width="39.44140625" bestFit="1" customWidth="1"/>
    <col min="13316" max="13316" width="10.44140625" customWidth="1"/>
    <col min="13319" max="13319" width="10.44140625" customWidth="1"/>
    <col min="13322" max="13322" width="10" customWidth="1"/>
    <col min="13323" max="13323" width="9.21875" bestFit="1" customWidth="1"/>
    <col min="13569" max="13569" width="34.21875" bestFit="1" customWidth="1"/>
    <col min="13570" max="13570" width="39.44140625" bestFit="1" customWidth="1"/>
    <col min="13572" max="13572" width="10.44140625" customWidth="1"/>
    <col min="13575" max="13575" width="10.44140625" customWidth="1"/>
    <col min="13578" max="13578" width="10" customWidth="1"/>
    <col min="13579" max="13579" width="9.21875" bestFit="1" customWidth="1"/>
    <col min="13825" max="13825" width="34.21875" bestFit="1" customWidth="1"/>
    <col min="13826" max="13826" width="39.44140625" bestFit="1" customWidth="1"/>
    <col min="13828" max="13828" width="10.44140625" customWidth="1"/>
    <col min="13831" max="13831" width="10.44140625" customWidth="1"/>
    <col min="13834" max="13834" width="10" customWidth="1"/>
    <col min="13835" max="13835" width="9.21875" bestFit="1" customWidth="1"/>
    <col min="14081" max="14081" width="34.21875" bestFit="1" customWidth="1"/>
    <col min="14082" max="14082" width="39.44140625" bestFit="1" customWidth="1"/>
    <col min="14084" max="14084" width="10.44140625" customWidth="1"/>
    <col min="14087" max="14087" width="10.44140625" customWidth="1"/>
    <col min="14090" max="14090" width="10" customWidth="1"/>
    <col min="14091" max="14091" width="9.21875" bestFit="1" customWidth="1"/>
    <col min="14337" max="14337" width="34.21875" bestFit="1" customWidth="1"/>
    <col min="14338" max="14338" width="39.44140625" bestFit="1" customWidth="1"/>
    <col min="14340" max="14340" width="10.44140625" customWidth="1"/>
    <col min="14343" max="14343" width="10.44140625" customWidth="1"/>
    <col min="14346" max="14346" width="10" customWidth="1"/>
    <col min="14347" max="14347" width="9.21875" bestFit="1" customWidth="1"/>
    <col min="14593" max="14593" width="34.21875" bestFit="1" customWidth="1"/>
    <col min="14594" max="14594" width="39.44140625" bestFit="1" customWidth="1"/>
    <col min="14596" max="14596" width="10.44140625" customWidth="1"/>
    <col min="14599" max="14599" width="10.44140625" customWidth="1"/>
    <col min="14602" max="14602" width="10" customWidth="1"/>
    <col min="14603" max="14603" width="9.21875" bestFit="1" customWidth="1"/>
    <col min="14849" max="14849" width="34.21875" bestFit="1" customWidth="1"/>
    <col min="14850" max="14850" width="39.44140625" bestFit="1" customWidth="1"/>
    <col min="14852" max="14852" width="10.44140625" customWidth="1"/>
    <col min="14855" max="14855" width="10.44140625" customWidth="1"/>
    <col min="14858" max="14858" width="10" customWidth="1"/>
    <col min="14859" max="14859" width="9.21875" bestFit="1" customWidth="1"/>
    <col min="15105" max="15105" width="34.21875" bestFit="1" customWidth="1"/>
    <col min="15106" max="15106" width="39.44140625" bestFit="1" customWidth="1"/>
    <col min="15108" max="15108" width="10.44140625" customWidth="1"/>
    <col min="15111" max="15111" width="10.44140625" customWidth="1"/>
    <col min="15114" max="15114" width="10" customWidth="1"/>
    <col min="15115" max="15115" width="9.21875" bestFit="1" customWidth="1"/>
    <col min="15361" max="15361" width="34.21875" bestFit="1" customWidth="1"/>
    <col min="15362" max="15362" width="39.44140625" bestFit="1" customWidth="1"/>
    <col min="15364" max="15364" width="10.44140625" customWidth="1"/>
    <col min="15367" max="15367" width="10.44140625" customWidth="1"/>
    <col min="15370" max="15370" width="10" customWidth="1"/>
    <col min="15371" max="15371" width="9.21875" bestFit="1" customWidth="1"/>
    <col min="15617" max="15617" width="34.21875" bestFit="1" customWidth="1"/>
    <col min="15618" max="15618" width="39.44140625" bestFit="1" customWidth="1"/>
    <col min="15620" max="15620" width="10.44140625" customWidth="1"/>
    <col min="15623" max="15623" width="10.44140625" customWidth="1"/>
    <col min="15626" max="15626" width="10" customWidth="1"/>
    <col min="15627" max="15627" width="9.21875" bestFit="1" customWidth="1"/>
    <col min="15873" max="15873" width="34.21875" bestFit="1" customWidth="1"/>
    <col min="15874" max="15874" width="39.44140625" bestFit="1" customWidth="1"/>
    <col min="15876" max="15876" width="10.44140625" customWidth="1"/>
    <col min="15879" max="15879" width="10.44140625" customWidth="1"/>
    <col min="15882" max="15882" width="10" customWidth="1"/>
    <col min="15883" max="15883" width="9.21875" bestFit="1" customWidth="1"/>
    <col min="16129" max="16129" width="34.21875" bestFit="1" customWidth="1"/>
    <col min="16130" max="16130" width="39.44140625" bestFit="1" customWidth="1"/>
    <col min="16132" max="16132" width="10.44140625" customWidth="1"/>
    <col min="16135" max="16135" width="10.44140625" customWidth="1"/>
    <col min="16138" max="16138" width="10" customWidth="1"/>
    <col min="16139" max="16139" width="9.21875" bestFit="1" customWidth="1"/>
  </cols>
  <sheetData>
    <row r="1" spans="1:11" ht="28.8" x14ac:dyDescent="0.3">
      <c r="A1" s="79" t="s">
        <v>132</v>
      </c>
      <c r="B1" s="79" t="s">
        <v>133</v>
      </c>
      <c r="C1" s="79" t="s">
        <v>134</v>
      </c>
      <c r="D1" s="79" t="s">
        <v>135</v>
      </c>
      <c r="E1" s="79" t="s">
        <v>136</v>
      </c>
      <c r="F1" s="79" t="s">
        <v>137</v>
      </c>
      <c r="G1" s="79" t="s">
        <v>138</v>
      </c>
      <c r="H1" s="88" t="s">
        <v>139</v>
      </c>
      <c r="I1" s="79" t="s">
        <v>140</v>
      </c>
      <c r="J1" s="79" t="s">
        <v>141</v>
      </c>
      <c r="K1" s="79" t="s">
        <v>142</v>
      </c>
    </row>
    <row r="2" spans="1:11" x14ac:dyDescent="0.3">
      <c r="A2" t="s">
        <v>143</v>
      </c>
      <c r="B2" t="s">
        <v>60</v>
      </c>
      <c r="C2" t="s">
        <v>61</v>
      </c>
      <c r="D2" s="74">
        <v>45292</v>
      </c>
      <c r="E2" s="74">
        <v>45657</v>
      </c>
      <c r="F2">
        <v>0</v>
      </c>
      <c r="G2">
        <v>15</v>
      </c>
      <c r="H2" s="80">
        <f>F2+G2</f>
        <v>15</v>
      </c>
      <c r="I2" s="75">
        <v>37834</v>
      </c>
      <c r="J2" t="s">
        <v>144</v>
      </c>
      <c r="K2">
        <v>11804</v>
      </c>
    </row>
    <row r="3" spans="1:11" x14ac:dyDescent="0.3">
      <c r="A3" t="s">
        <v>143</v>
      </c>
      <c r="B3" t="s">
        <v>145</v>
      </c>
      <c r="C3" t="s">
        <v>61</v>
      </c>
      <c r="D3" s="74">
        <v>45292</v>
      </c>
      <c r="E3" s="74">
        <v>45657</v>
      </c>
      <c r="F3">
        <v>0</v>
      </c>
      <c r="G3">
        <v>78</v>
      </c>
      <c r="H3" s="80">
        <f t="shared" ref="H3:H66" si="0">F3+G3</f>
        <v>78</v>
      </c>
      <c r="I3" s="75">
        <v>43770</v>
      </c>
      <c r="J3" t="s">
        <v>144</v>
      </c>
      <c r="K3">
        <v>10323</v>
      </c>
    </row>
    <row r="4" spans="1:11" x14ac:dyDescent="0.3">
      <c r="A4" t="s">
        <v>146</v>
      </c>
      <c r="B4" t="s">
        <v>60</v>
      </c>
      <c r="C4" t="s">
        <v>61</v>
      </c>
      <c r="D4" s="74">
        <v>45292</v>
      </c>
      <c r="E4" s="74">
        <v>45657</v>
      </c>
      <c r="F4">
        <v>182</v>
      </c>
      <c r="G4">
        <v>74</v>
      </c>
      <c r="H4" s="80">
        <f t="shared" si="0"/>
        <v>256</v>
      </c>
      <c r="I4" s="75">
        <v>45658</v>
      </c>
      <c r="K4">
        <v>11908</v>
      </c>
    </row>
    <row r="5" spans="1:11" x14ac:dyDescent="0.3">
      <c r="A5" t="s">
        <v>146</v>
      </c>
      <c r="B5" t="s">
        <v>147</v>
      </c>
      <c r="C5" t="s">
        <v>61</v>
      </c>
      <c r="D5" s="74">
        <v>45292</v>
      </c>
      <c r="E5" s="74">
        <v>45657</v>
      </c>
      <c r="F5">
        <v>202</v>
      </c>
      <c r="G5">
        <v>108</v>
      </c>
      <c r="H5" s="80">
        <f t="shared" si="0"/>
        <v>310</v>
      </c>
      <c r="I5" s="75">
        <v>45658</v>
      </c>
      <c r="K5">
        <v>10104</v>
      </c>
    </row>
    <row r="6" spans="1:11" x14ac:dyDescent="0.3">
      <c r="A6" t="s">
        <v>148</v>
      </c>
      <c r="B6" t="s">
        <v>60</v>
      </c>
      <c r="C6" t="s">
        <v>61</v>
      </c>
      <c r="D6" s="74">
        <v>45292</v>
      </c>
      <c r="E6" s="74">
        <v>45657</v>
      </c>
      <c r="F6">
        <v>192</v>
      </c>
      <c r="G6">
        <v>112</v>
      </c>
      <c r="H6" s="80">
        <f t="shared" si="0"/>
        <v>304</v>
      </c>
      <c r="I6" s="75">
        <v>42005</v>
      </c>
      <c r="J6">
        <v>2</v>
      </c>
      <c r="K6">
        <v>11805</v>
      </c>
    </row>
    <row r="7" spans="1:11" x14ac:dyDescent="0.3">
      <c r="A7" t="s">
        <v>148</v>
      </c>
      <c r="B7" t="s">
        <v>149</v>
      </c>
      <c r="C7" t="s">
        <v>61</v>
      </c>
      <c r="D7" s="74">
        <v>45292</v>
      </c>
      <c r="E7" s="74">
        <v>45657</v>
      </c>
      <c r="F7">
        <v>209</v>
      </c>
      <c r="G7">
        <v>117</v>
      </c>
      <c r="H7" s="80">
        <f t="shared" si="0"/>
        <v>326</v>
      </c>
      <c r="I7" s="75">
        <v>45566</v>
      </c>
      <c r="K7">
        <v>10324</v>
      </c>
    </row>
    <row r="8" spans="1:11" x14ac:dyDescent="0.3">
      <c r="A8" t="s">
        <v>150</v>
      </c>
      <c r="B8" t="s">
        <v>151</v>
      </c>
      <c r="C8" t="s">
        <v>61</v>
      </c>
      <c r="D8" s="74">
        <v>45292</v>
      </c>
      <c r="E8" s="74">
        <v>45657</v>
      </c>
      <c r="F8">
        <v>209</v>
      </c>
      <c r="G8">
        <v>123</v>
      </c>
      <c r="H8" s="80">
        <f t="shared" si="0"/>
        <v>332</v>
      </c>
      <c r="I8" s="75">
        <v>39448</v>
      </c>
      <c r="K8">
        <v>11079</v>
      </c>
    </row>
    <row r="9" spans="1:11" x14ac:dyDescent="0.3">
      <c r="A9" t="s">
        <v>152</v>
      </c>
      <c r="B9" t="s">
        <v>60</v>
      </c>
      <c r="C9" t="s">
        <v>61</v>
      </c>
      <c r="D9" s="74">
        <v>45292</v>
      </c>
      <c r="E9" s="74">
        <v>45657</v>
      </c>
      <c r="F9">
        <v>336</v>
      </c>
      <c r="G9">
        <v>199</v>
      </c>
      <c r="H9" s="80">
        <f t="shared" si="0"/>
        <v>535</v>
      </c>
      <c r="I9" s="75">
        <v>44927</v>
      </c>
      <c r="K9">
        <v>11822</v>
      </c>
    </row>
    <row r="10" spans="1:11" x14ac:dyDescent="0.3">
      <c r="A10" t="s">
        <v>152</v>
      </c>
      <c r="B10" t="s">
        <v>153</v>
      </c>
      <c r="C10" t="s">
        <v>61</v>
      </c>
      <c r="D10" s="74">
        <v>45292</v>
      </c>
      <c r="E10" s="74">
        <v>45657</v>
      </c>
      <c r="F10">
        <v>336</v>
      </c>
      <c r="G10">
        <v>199</v>
      </c>
      <c r="H10" s="80">
        <f t="shared" si="0"/>
        <v>535</v>
      </c>
      <c r="I10" s="75">
        <v>44927</v>
      </c>
      <c r="K10">
        <v>10373</v>
      </c>
    </row>
    <row r="11" spans="1:11" x14ac:dyDescent="0.3">
      <c r="A11" t="s">
        <v>154</v>
      </c>
      <c r="B11" t="s">
        <v>155</v>
      </c>
      <c r="C11" t="s">
        <v>61</v>
      </c>
      <c r="D11" s="74">
        <v>45292</v>
      </c>
      <c r="E11" s="74">
        <v>45657</v>
      </c>
      <c r="F11">
        <v>244</v>
      </c>
      <c r="G11">
        <v>130</v>
      </c>
      <c r="H11" s="80">
        <f t="shared" si="0"/>
        <v>374</v>
      </c>
      <c r="I11" s="75">
        <v>43862</v>
      </c>
      <c r="K11">
        <v>91116</v>
      </c>
    </row>
    <row r="12" spans="1:11" x14ac:dyDescent="0.3">
      <c r="A12" t="s">
        <v>156</v>
      </c>
      <c r="B12" t="s">
        <v>157</v>
      </c>
      <c r="C12" t="s">
        <v>61</v>
      </c>
      <c r="D12" s="74">
        <v>45292</v>
      </c>
      <c r="E12" s="74">
        <v>45657</v>
      </c>
      <c r="F12">
        <v>0</v>
      </c>
      <c r="G12">
        <v>1</v>
      </c>
      <c r="H12" s="80">
        <f t="shared" si="0"/>
        <v>1</v>
      </c>
      <c r="I12" s="75">
        <v>40330</v>
      </c>
      <c r="K12">
        <v>19942</v>
      </c>
    </row>
    <row r="13" spans="1:11" x14ac:dyDescent="0.3">
      <c r="A13" t="s">
        <v>158</v>
      </c>
      <c r="B13" t="s">
        <v>60</v>
      </c>
      <c r="C13" t="s">
        <v>61</v>
      </c>
      <c r="D13" s="74">
        <v>45398</v>
      </c>
      <c r="E13" s="74">
        <v>45640</v>
      </c>
      <c r="F13">
        <v>37</v>
      </c>
      <c r="G13">
        <v>18</v>
      </c>
      <c r="H13" s="80">
        <f t="shared" si="0"/>
        <v>55</v>
      </c>
      <c r="I13" s="75">
        <v>39569</v>
      </c>
      <c r="K13">
        <v>11984</v>
      </c>
    </row>
    <row r="14" spans="1:11" x14ac:dyDescent="0.3">
      <c r="A14" t="s">
        <v>158</v>
      </c>
      <c r="B14" t="s">
        <v>60</v>
      </c>
      <c r="C14" t="s">
        <v>159</v>
      </c>
      <c r="D14" s="74">
        <v>45641</v>
      </c>
      <c r="E14" s="74">
        <v>45397</v>
      </c>
      <c r="F14">
        <v>50</v>
      </c>
      <c r="G14">
        <v>19</v>
      </c>
      <c r="H14" s="80">
        <f t="shared" si="0"/>
        <v>69</v>
      </c>
      <c r="I14" s="75">
        <v>39569</v>
      </c>
      <c r="K14">
        <v>11984</v>
      </c>
    </row>
    <row r="15" spans="1:11" x14ac:dyDescent="0.3">
      <c r="A15" t="s">
        <v>158</v>
      </c>
      <c r="B15" t="s">
        <v>160</v>
      </c>
      <c r="C15" t="s">
        <v>61</v>
      </c>
      <c r="D15" s="74">
        <v>45292</v>
      </c>
      <c r="E15" s="74">
        <v>45444</v>
      </c>
      <c r="F15">
        <v>346</v>
      </c>
      <c r="G15">
        <v>138</v>
      </c>
      <c r="H15" s="80">
        <f t="shared" si="0"/>
        <v>484</v>
      </c>
      <c r="I15" s="75">
        <v>45017</v>
      </c>
      <c r="K15">
        <v>11052</v>
      </c>
    </row>
    <row r="16" spans="1:11" x14ac:dyDescent="0.3">
      <c r="A16" t="s">
        <v>158</v>
      </c>
      <c r="B16" t="s">
        <v>160</v>
      </c>
      <c r="C16" t="s">
        <v>159</v>
      </c>
      <c r="D16" s="74">
        <v>45445</v>
      </c>
      <c r="E16" s="74">
        <v>45657</v>
      </c>
      <c r="F16">
        <v>216</v>
      </c>
      <c r="G16">
        <v>125</v>
      </c>
      <c r="H16" s="80">
        <f t="shared" si="0"/>
        <v>341</v>
      </c>
      <c r="I16" s="75">
        <v>45017</v>
      </c>
      <c r="K16">
        <v>11052</v>
      </c>
    </row>
    <row r="17" spans="1:11" x14ac:dyDescent="0.3">
      <c r="A17" t="s">
        <v>161</v>
      </c>
      <c r="B17" t="s">
        <v>60</v>
      </c>
      <c r="C17" t="s">
        <v>61</v>
      </c>
      <c r="D17" s="74">
        <v>45292</v>
      </c>
      <c r="E17" s="74">
        <v>45657</v>
      </c>
      <c r="F17">
        <v>236</v>
      </c>
      <c r="G17">
        <v>120</v>
      </c>
      <c r="H17" s="80">
        <f t="shared" si="0"/>
        <v>356</v>
      </c>
      <c r="I17" s="75">
        <v>44986</v>
      </c>
      <c r="K17">
        <v>11737</v>
      </c>
    </row>
    <row r="18" spans="1:11" x14ac:dyDescent="0.3">
      <c r="A18" t="s">
        <v>161</v>
      </c>
      <c r="B18" t="s">
        <v>162</v>
      </c>
      <c r="C18" t="s">
        <v>61</v>
      </c>
      <c r="D18" s="74">
        <v>45292</v>
      </c>
      <c r="E18" s="74">
        <v>45657</v>
      </c>
      <c r="F18">
        <v>237</v>
      </c>
      <c r="G18">
        <v>132</v>
      </c>
      <c r="H18" s="80">
        <f t="shared" si="0"/>
        <v>369</v>
      </c>
      <c r="I18" s="75">
        <v>44986</v>
      </c>
      <c r="K18">
        <v>12637</v>
      </c>
    </row>
    <row r="19" spans="1:11" x14ac:dyDescent="0.3">
      <c r="A19" t="s">
        <v>161</v>
      </c>
      <c r="B19" t="s">
        <v>163</v>
      </c>
      <c r="C19" t="s">
        <v>61</v>
      </c>
      <c r="D19" s="74">
        <v>45292</v>
      </c>
      <c r="E19" s="74">
        <v>45657</v>
      </c>
      <c r="F19">
        <v>266</v>
      </c>
      <c r="G19">
        <v>126</v>
      </c>
      <c r="H19" s="80">
        <f t="shared" si="0"/>
        <v>392</v>
      </c>
      <c r="I19" s="75">
        <v>44986</v>
      </c>
      <c r="K19">
        <v>10016</v>
      </c>
    </row>
    <row r="20" spans="1:11" x14ac:dyDescent="0.3">
      <c r="A20" t="s">
        <v>161</v>
      </c>
      <c r="B20" t="s">
        <v>164</v>
      </c>
      <c r="C20" t="s">
        <v>61</v>
      </c>
      <c r="D20" s="74">
        <v>45292</v>
      </c>
      <c r="E20" s="74">
        <v>45657</v>
      </c>
      <c r="F20">
        <v>220</v>
      </c>
      <c r="G20">
        <v>119</v>
      </c>
      <c r="H20" s="80">
        <f t="shared" si="0"/>
        <v>339</v>
      </c>
      <c r="I20" s="75">
        <v>44986</v>
      </c>
      <c r="K20">
        <v>19952</v>
      </c>
    </row>
    <row r="21" spans="1:11" x14ac:dyDescent="0.3">
      <c r="A21" t="s">
        <v>165</v>
      </c>
      <c r="B21" t="s">
        <v>60</v>
      </c>
      <c r="C21" t="s">
        <v>61</v>
      </c>
      <c r="D21" s="74">
        <v>45292</v>
      </c>
      <c r="E21" s="74">
        <v>45657</v>
      </c>
      <c r="F21">
        <v>143</v>
      </c>
      <c r="G21">
        <v>88</v>
      </c>
      <c r="H21" s="80">
        <f t="shared" si="0"/>
        <v>231</v>
      </c>
      <c r="I21" s="75">
        <v>44896</v>
      </c>
      <c r="K21">
        <v>11756</v>
      </c>
    </row>
    <row r="22" spans="1:11" x14ac:dyDescent="0.3">
      <c r="A22" t="s">
        <v>165</v>
      </c>
      <c r="B22" t="s">
        <v>166</v>
      </c>
      <c r="C22" t="s">
        <v>61</v>
      </c>
      <c r="D22" s="74">
        <v>45292</v>
      </c>
      <c r="E22" s="74">
        <v>45657</v>
      </c>
      <c r="F22">
        <v>143</v>
      </c>
      <c r="G22">
        <v>88</v>
      </c>
      <c r="H22" s="80">
        <f t="shared" si="0"/>
        <v>231</v>
      </c>
      <c r="I22" s="75">
        <v>44896</v>
      </c>
      <c r="K22">
        <v>10105</v>
      </c>
    </row>
    <row r="23" spans="1:11" x14ac:dyDescent="0.3">
      <c r="A23" t="s">
        <v>167</v>
      </c>
      <c r="B23" t="s">
        <v>60</v>
      </c>
      <c r="C23" t="s">
        <v>61</v>
      </c>
      <c r="D23" s="74">
        <v>45292</v>
      </c>
      <c r="E23" s="74">
        <v>45657</v>
      </c>
      <c r="F23">
        <v>539</v>
      </c>
      <c r="G23">
        <v>160</v>
      </c>
      <c r="H23" s="80">
        <f t="shared" si="0"/>
        <v>699</v>
      </c>
      <c r="I23" s="75">
        <v>45627</v>
      </c>
      <c r="K23">
        <v>91181</v>
      </c>
    </row>
    <row r="24" spans="1:11" x14ac:dyDescent="0.3">
      <c r="A24" t="s">
        <v>167</v>
      </c>
      <c r="B24" t="s">
        <v>168</v>
      </c>
      <c r="C24" t="s">
        <v>61</v>
      </c>
      <c r="D24" s="74">
        <v>45292</v>
      </c>
      <c r="E24" s="74">
        <v>45657</v>
      </c>
      <c r="F24">
        <v>539</v>
      </c>
      <c r="G24">
        <v>160</v>
      </c>
      <c r="H24" s="80">
        <f t="shared" si="0"/>
        <v>699</v>
      </c>
      <c r="I24" s="75">
        <v>45627</v>
      </c>
      <c r="K24">
        <v>11024</v>
      </c>
    </row>
    <row r="25" spans="1:11" x14ac:dyDescent="0.3">
      <c r="A25" t="s">
        <v>169</v>
      </c>
      <c r="B25" t="s">
        <v>170</v>
      </c>
      <c r="C25" t="s">
        <v>61</v>
      </c>
      <c r="D25" s="74">
        <v>45292</v>
      </c>
      <c r="E25" s="74">
        <v>45657</v>
      </c>
      <c r="F25">
        <v>122</v>
      </c>
      <c r="G25">
        <v>29</v>
      </c>
      <c r="H25" s="80">
        <f t="shared" si="0"/>
        <v>151</v>
      </c>
      <c r="I25" s="75">
        <v>42675</v>
      </c>
      <c r="K25">
        <v>11053</v>
      </c>
    </row>
    <row r="26" spans="1:11" x14ac:dyDescent="0.3">
      <c r="A26" t="s">
        <v>171</v>
      </c>
      <c r="B26" t="s">
        <v>60</v>
      </c>
      <c r="C26" t="s">
        <v>61</v>
      </c>
      <c r="D26" s="74">
        <v>45292</v>
      </c>
      <c r="E26" s="74">
        <v>45657</v>
      </c>
      <c r="F26">
        <v>194</v>
      </c>
      <c r="G26">
        <v>115</v>
      </c>
      <c r="H26" s="80">
        <f t="shared" si="0"/>
        <v>309</v>
      </c>
      <c r="I26" s="75">
        <v>45658</v>
      </c>
      <c r="K26">
        <v>11787</v>
      </c>
    </row>
    <row r="27" spans="1:11" x14ac:dyDescent="0.3">
      <c r="A27" t="s">
        <v>171</v>
      </c>
      <c r="B27" t="s">
        <v>172</v>
      </c>
      <c r="C27" t="s">
        <v>61</v>
      </c>
      <c r="D27" s="74">
        <v>45292</v>
      </c>
      <c r="E27" s="74">
        <v>45657</v>
      </c>
      <c r="F27">
        <v>204</v>
      </c>
      <c r="G27">
        <v>102</v>
      </c>
      <c r="H27" s="80">
        <f t="shared" si="0"/>
        <v>306</v>
      </c>
      <c r="I27" s="75">
        <v>45658</v>
      </c>
      <c r="K27">
        <v>10244</v>
      </c>
    </row>
    <row r="28" spans="1:11" x14ac:dyDescent="0.3">
      <c r="A28" t="s">
        <v>171</v>
      </c>
      <c r="B28" t="s">
        <v>173</v>
      </c>
      <c r="C28" t="s">
        <v>61</v>
      </c>
      <c r="D28" s="74">
        <v>45292</v>
      </c>
      <c r="E28" s="74">
        <v>45657</v>
      </c>
      <c r="F28">
        <v>233</v>
      </c>
      <c r="G28">
        <v>109</v>
      </c>
      <c r="H28" s="80">
        <f t="shared" si="0"/>
        <v>342</v>
      </c>
      <c r="I28" s="75">
        <v>45658</v>
      </c>
      <c r="K28">
        <v>19983</v>
      </c>
    </row>
    <row r="29" spans="1:11" x14ac:dyDescent="0.3">
      <c r="A29" t="s">
        <v>171</v>
      </c>
      <c r="B29" t="s">
        <v>174</v>
      </c>
      <c r="C29" t="s">
        <v>61</v>
      </c>
      <c r="D29" s="74">
        <v>45292</v>
      </c>
      <c r="E29" s="74">
        <v>45657</v>
      </c>
      <c r="F29">
        <v>264</v>
      </c>
      <c r="G29">
        <v>119</v>
      </c>
      <c r="H29" s="80">
        <f t="shared" si="0"/>
        <v>383</v>
      </c>
      <c r="I29" s="75">
        <v>45658</v>
      </c>
      <c r="K29">
        <v>10245</v>
      </c>
    </row>
    <row r="30" spans="1:11" x14ac:dyDescent="0.3">
      <c r="A30" t="s">
        <v>171</v>
      </c>
      <c r="B30" t="s">
        <v>175</v>
      </c>
      <c r="C30" t="s">
        <v>61</v>
      </c>
      <c r="D30" s="74">
        <v>45292</v>
      </c>
      <c r="E30" s="74">
        <v>45657</v>
      </c>
      <c r="F30">
        <v>261</v>
      </c>
      <c r="G30">
        <v>113</v>
      </c>
      <c r="H30" s="80">
        <f t="shared" si="0"/>
        <v>374</v>
      </c>
      <c r="I30" s="75">
        <v>45658</v>
      </c>
      <c r="K30">
        <v>15035</v>
      </c>
    </row>
    <row r="31" spans="1:11" x14ac:dyDescent="0.3">
      <c r="A31" t="s">
        <v>171</v>
      </c>
      <c r="B31" t="s">
        <v>176</v>
      </c>
      <c r="C31" t="s">
        <v>61</v>
      </c>
      <c r="D31" s="74">
        <v>45292</v>
      </c>
      <c r="E31" s="74">
        <v>45657</v>
      </c>
      <c r="F31">
        <v>194</v>
      </c>
      <c r="G31">
        <v>115</v>
      </c>
      <c r="H31" s="80">
        <f t="shared" si="0"/>
        <v>309</v>
      </c>
      <c r="I31" s="75">
        <v>45658</v>
      </c>
      <c r="K31">
        <v>12583</v>
      </c>
    </row>
    <row r="32" spans="1:11" x14ac:dyDescent="0.3">
      <c r="A32" t="s">
        <v>171</v>
      </c>
      <c r="B32" t="s">
        <v>177</v>
      </c>
      <c r="C32" t="s">
        <v>61</v>
      </c>
      <c r="D32" s="74">
        <v>45292</v>
      </c>
      <c r="E32" s="74">
        <v>45657</v>
      </c>
      <c r="F32">
        <v>179</v>
      </c>
      <c r="G32">
        <v>103</v>
      </c>
      <c r="H32" s="80">
        <f t="shared" si="0"/>
        <v>282</v>
      </c>
      <c r="I32" s="75">
        <v>45658</v>
      </c>
      <c r="K32">
        <v>10243</v>
      </c>
    </row>
    <row r="33" spans="1:11" x14ac:dyDescent="0.3">
      <c r="A33" t="s">
        <v>171</v>
      </c>
      <c r="B33" t="s">
        <v>178</v>
      </c>
      <c r="C33" t="s">
        <v>61</v>
      </c>
      <c r="D33" s="74">
        <v>45292</v>
      </c>
      <c r="E33" s="74">
        <v>45657</v>
      </c>
      <c r="F33">
        <v>180</v>
      </c>
      <c r="G33">
        <v>109</v>
      </c>
      <c r="H33" s="80">
        <f t="shared" si="0"/>
        <v>289</v>
      </c>
      <c r="I33" s="75">
        <v>45658</v>
      </c>
      <c r="K33">
        <v>12342</v>
      </c>
    </row>
    <row r="34" spans="1:11" x14ac:dyDescent="0.3">
      <c r="A34" t="s">
        <v>171</v>
      </c>
      <c r="B34" t="s">
        <v>179</v>
      </c>
      <c r="C34" t="s">
        <v>61</v>
      </c>
      <c r="D34" s="74">
        <v>45292</v>
      </c>
      <c r="E34" s="74">
        <v>45657</v>
      </c>
      <c r="F34">
        <v>148</v>
      </c>
      <c r="G34">
        <v>102</v>
      </c>
      <c r="H34" s="80">
        <f t="shared" si="0"/>
        <v>250</v>
      </c>
      <c r="I34" s="75">
        <v>45658</v>
      </c>
      <c r="K34">
        <v>15065</v>
      </c>
    </row>
    <row r="35" spans="1:11" x14ac:dyDescent="0.3">
      <c r="A35" t="s">
        <v>171</v>
      </c>
      <c r="B35" t="s">
        <v>180</v>
      </c>
      <c r="C35" t="s">
        <v>61</v>
      </c>
      <c r="D35" s="74">
        <v>45292</v>
      </c>
      <c r="E35" s="74">
        <v>45657</v>
      </c>
      <c r="F35">
        <v>159</v>
      </c>
      <c r="G35">
        <v>94</v>
      </c>
      <c r="H35" s="80">
        <f t="shared" si="0"/>
        <v>253</v>
      </c>
      <c r="I35" s="75">
        <v>45658</v>
      </c>
      <c r="K35">
        <v>13319</v>
      </c>
    </row>
    <row r="36" spans="1:11" x14ac:dyDescent="0.3">
      <c r="A36" t="s">
        <v>171</v>
      </c>
      <c r="B36" t="s">
        <v>181</v>
      </c>
      <c r="C36" t="s">
        <v>61</v>
      </c>
      <c r="D36" s="74">
        <v>45292</v>
      </c>
      <c r="E36" s="74">
        <v>45657</v>
      </c>
      <c r="F36">
        <v>142</v>
      </c>
      <c r="G36">
        <v>116</v>
      </c>
      <c r="H36" s="80">
        <f t="shared" si="0"/>
        <v>258</v>
      </c>
      <c r="I36" s="75">
        <v>45658</v>
      </c>
      <c r="K36">
        <v>12372</v>
      </c>
    </row>
    <row r="37" spans="1:11" x14ac:dyDescent="0.3">
      <c r="A37" t="s">
        <v>171</v>
      </c>
      <c r="B37" t="s">
        <v>182</v>
      </c>
      <c r="C37" t="s">
        <v>61</v>
      </c>
      <c r="D37" s="74">
        <v>45292</v>
      </c>
      <c r="E37" s="74">
        <v>45657</v>
      </c>
      <c r="F37">
        <v>234</v>
      </c>
      <c r="G37">
        <v>99</v>
      </c>
      <c r="H37" s="80">
        <f t="shared" si="0"/>
        <v>333</v>
      </c>
      <c r="I37" s="75">
        <v>45658</v>
      </c>
      <c r="K37">
        <v>10246</v>
      </c>
    </row>
    <row r="38" spans="1:11" x14ac:dyDescent="0.3">
      <c r="A38" t="s">
        <v>171</v>
      </c>
      <c r="B38" t="s">
        <v>183</v>
      </c>
      <c r="C38" t="s">
        <v>61</v>
      </c>
      <c r="D38" s="74">
        <v>45292</v>
      </c>
      <c r="E38" s="74">
        <v>45657</v>
      </c>
      <c r="F38">
        <v>181</v>
      </c>
      <c r="G38">
        <v>120</v>
      </c>
      <c r="H38" s="80">
        <f t="shared" si="0"/>
        <v>301</v>
      </c>
      <c r="I38" s="75">
        <v>45658</v>
      </c>
      <c r="K38">
        <v>10247</v>
      </c>
    </row>
    <row r="39" spans="1:11" x14ac:dyDescent="0.3">
      <c r="A39" t="s">
        <v>171</v>
      </c>
      <c r="B39" t="s">
        <v>184</v>
      </c>
      <c r="C39" t="s">
        <v>61</v>
      </c>
      <c r="D39" s="74">
        <v>45292</v>
      </c>
      <c r="E39" s="74">
        <v>45657</v>
      </c>
      <c r="F39">
        <v>129</v>
      </c>
      <c r="G39">
        <v>93</v>
      </c>
      <c r="H39" s="80">
        <f t="shared" si="0"/>
        <v>222</v>
      </c>
      <c r="I39" s="75">
        <v>45658</v>
      </c>
      <c r="K39">
        <v>13553</v>
      </c>
    </row>
    <row r="40" spans="1:11" x14ac:dyDescent="0.3">
      <c r="A40" t="s">
        <v>171</v>
      </c>
      <c r="B40" t="s">
        <v>185</v>
      </c>
      <c r="C40" t="s">
        <v>61</v>
      </c>
      <c r="D40" s="74">
        <v>45292</v>
      </c>
      <c r="E40" s="74">
        <v>45657</v>
      </c>
      <c r="F40">
        <v>275</v>
      </c>
      <c r="G40">
        <v>109</v>
      </c>
      <c r="H40" s="80">
        <f t="shared" si="0"/>
        <v>384</v>
      </c>
      <c r="I40" s="75">
        <v>45658</v>
      </c>
      <c r="K40">
        <v>10248</v>
      </c>
    </row>
    <row r="41" spans="1:11" x14ac:dyDescent="0.3">
      <c r="A41" t="s">
        <v>186</v>
      </c>
      <c r="B41" t="s">
        <v>60</v>
      </c>
      <c r="C41" t="s">
        <v>61</v>
      </c>
      <c r="D41" s="74">
        <v>45292</v>
      </c>
      <c r="E41" s="74">
        <v>45657</v>
      </c>
      <c r="F41">
        <v>204</v>
      </c>
      <c r="G41">
        <v>117</v>
      </c>
      <c r="H41" s="80">
        <f t="shared" si="0"/>
        <v>321</v>
      </c>
      <c r="I41" s="75">
        <v>45658</v>
      </c>
      <c r="K41">
        <v>11757</v>
      </c>
    </row>
    <row r="42" spans="1:11" x14ac:dyDescent="0.3">
      <c r="A42" t="s">
        <v>186</v>
      </c>
      <c r="B42" t="s">
        <v>187</v>
      </c>
      <c r="C42" t="s">
        <v>61</v>
      </c>
      <c r="D42" s="74">
        <v>45292</v>
      </c>
      <c r="E42" s="74">
        <v>45657</v>
      </c>
      <c r="F42">
        <v>237</v>
      </c>
      <c r="G42">
        <v>111</v>
      </c>
      <c r="H42" s="80">
        <f t="shared" si="0"/>
        <v>348</v>
      </c>
      <c r="I42" s="75">
        <v>45658</v>
      </c>
      <c r="K42">
        <v>11985</v>
      </c>
    </row>
    <row r="43" spans="1:11" x14ac:dyDescent="0.3">
      <c r="A43" t="s">
        <v>186</v>
      </c>
      <c r="B43" t="s">
        <v>188</v>
      </c>
      <c r="C43" t="s">
        <v>61</v>
      </c>
      <c r="D43" s="74">
        <v>45292</v>
      </c>
      <c r="E43" s="74">
        <v>45657</v>
      </c>
      <c r="F43">
        <v>204</v>
      </c>
      <c r="G43">
        <v>117</v>
      </c>
      <c r="H43" s="80">
        <f t="shared" si="0"/>
        <v>321</v>
      </c>
      <c r="I43" s="75">
        <v>45658</v>
      </c>
      <c r="K43">
        <v>11082</v>
      </c>
    </row>
    <row r="44" spans="1:11" x14ac:dyDescent="0.3">
      <c r="A44" t="s">
        <v>186</v>
      </c>
      <c r="B44" t="s">
        <v>189</v>
      </c>
      <c r="C44" t="s">
        <v>61</v>
      </c>
      <c r="D44" s="74">
        <v>45292</v>
      </c>
      <c r="E44" s="74">
        <v>45657</v>
      </c>
      <c r="F44">
        <v>172</v>
      </c>
      <c r="G44">
        <v>136</v>
      </c>
      <c r="H44" s="80">
        <f t="shared" si="0"/>
        <v>308</v>
      </c>
      <c r="I44" s="75">
        <v>45658</v>
      </c>
      <c r="K44">
        <v>11410</v>
      </c>
    </row>
    <row r="45" spans="1:11" x14ac:dyDescent="0.3">
      <c r="A45" t="s">
        <v>186</v>
      </c>
      <c r="B45" t="s">
        <v>190</v>
      </c>
      <c r="C45" t="s">
        <v>61</v>
      </c>
      <c r="D45" s="74">
        <v>45292</v>
      </c>
      <c r="E45" s="74">
        <v>45657</v>
      </c>
      <c r="F45">
        <v>242</v>
      </c>
      <c r="G45">
        <v>107</v>
      </c>
      <c r="H45" s="80">
        <f t="shared" si="0"/>
        <v>349</v>
      </c>
      <c r="I45" s="75">
        <v>45658</v>
      </c>
      <c r="K45">
        <v>10107</v>
      </c>
    </row>
    <row r="46" spans="1:11" x14ac:dyDescent="0.3">
      <c r="A46" t="s">
        <v>186</v>
      </c>
      <c r="B46" t="s">
        <v>191</v>
      </c>
      <c r="C46" t="s">
        <v>61</v>
      </c>
      <c r="D46" s="74">
        <v>45292</v>
      </c>
      <c r="E46" s="74">
        <v>45657</v>
      </c>
      <c r="F46">
        <v>301</v>
      </c>
      <c r="G46">
        <v>135</v>
      </c>
      <c r="H46" s="80">
        <f t="shared" si="0"/>
        <v>436</v>
      </c>
      <c r="I46" s="75">
        <v>45658</v>
      </c>
      <c r="K46">
        <v>10106</v>
      </c>
    </row>
    <row r="47" spans="1:11" x14ac:dyDescent="0.3">
      <c r="A47" t="s">
        <v>192</v>
      </c>
      <c r="B47" t="s">
        <v>60</v>
      </c>
      <c r="C47" t="s">
        <v>61</v>
      </c>
      <c r="D47" s="74">
        <v>45292</v>
      </c>
      <c r="E47" s="74">
        <v>45657</v>
      </c>
      <c r="F47">
        <v>98</v>
      </c>
      <c r="G47">
        <v>81</v>
      </c>
      <c r="H47" s="80">
        <f t="shared" si="0"/>
        <v>179</v>
      </c>
      <c r="I47" s="75">
        <v>41883</v>
      </c>
      <c r="K47">
        <v>11758</v>
      </c>
    </row>
    <row r="48" spans="1:11" x14ac:dyDescent="0.3">
      <c r="A48" t="s">
        <v>192</v>
      </c>
      <c r="B48" t="s">
        <v>193</v>
      </c>
      <c r="C48" t="s">
        <v>61</v>
      </c>
      <c r="D48" s="74">
        <v>45292</v>
      </c>
      <c r="E48" s="74">
        <v>45657</v>
      </c>
      <c r="F48">
        <v>158</v>
      </c>
      <c r="G48">
        <v>145</v>
      </c>
      <c r="H48" s="80">
        <f t="shared" si="0"/>
        <v>303</v>
      </c>
      <c r="I48" s="75">
        <v>45323</v>
      </c>
      <c r="K48">
        <v>10109</v>
      </c>
    </row>
    <row r="49" spans="1:11" x14ac:dyDescent="0.3">
      <c r="A49" t="s">
        <v>192</v>
      </c>
      <c r="B49" t="s">
        <v>194</v>
      </c>
      <c r="C49" t="s">
        <v>61</v>
      </c>
      <c r="D49" s="74">
        <v>45292</v>
      </c>
      <c r="E49" s="74">
        <v>45657</v>
      </c>
      <c r="F49">
        <v>125</v>
      </c>
      <c r="G49">
        <v>90</v>
      </c>
      <c r="H49" s="80">
        <f t="shared" si="0"/>
        <v>215</v>
      </c>
      <c r="I49" s="75">
        <v>41883</v>
      </c>
      <c r="K49">
        <v>19944</v>
      </c>
    </row>
    <row r="50" spans="1:11" x14ac:dyDescent="0.3">
      <c r="A50" t="s">
        <v>192</v>
      </c>
      <c r="B50" t="s">
        <v>195</v>
      </c>
      <c r="C50" t="s">
        <v>61</v>
      </c>
      <c r="D50" s="74">
        <v>45292</v>
      </c>
      <c r="E50" s="74">
        <v>45657</v>
      </c>
      <c r="F50">
        <v>128</v>
      </c>
      <c r="G50">
        <v>84</v>
      </c>
      <c r="H50" s="80">
        <f t="shared" si="0"/>
        <v>212</v>
      </c>
      <c r="I50" s="75">
        <v>41883</v>
      </c>
      <c r="K50">
        <v>15045</v>
      </c>
    </row>
    <row r="51" spans="1:11" x14ac:dyDescent="0.3">
      <c r="A51" t="s">
        <v>196</v>
      </c>
      <c r="B51" t="s">
        <v>60</v>
      </c>
      <c r="C51" t="s">
        <v>61</v>
      </c>
      <c r="D51" s="74">
        <v>45292</v>
      </c>
      <c r="E51" s="74">
        <v>45657</v>
      </c>
      <c r="F51">
        <v>176</v>
      </c>
      <c r="G51">
        <v>132</v>
      </c>
      <c r="H51" s="80">
        <f t="shared" si="0"/>
        <v>308</v>
      </c>
      <c r="I51" s="75">
        <v>42917</v>
      </c>
      <c r="J51">
        <v>10</v>
      </c>
      <c r="K51">
        <v>11891</v>
      </c>
    </row>
    <row r="52" spans="1:11" x14ac:dyDescent="0.3">
      <c r="A52" t="s">
        <v>196</v>
      </c>
      <c r="B52" t="s">
        <v>197</v>
      </c>
      <c r="C52" t="s">
        <v>61</v>
      </c>
      <c r="D52" s="74">
        <v>45292</v>
      </c>
      <c r="E52" s="74">
        <v>45657</v>
      </c>
      <c r="F52">
        <v>159</v>
      </c>
      <c r="G52">
        <v>107</v>
      </c>
      <c r="H52" s="80">
        <f t="shared" si="0"/>
        <v>266</v>
      </c>
      <c r="I52" s="75">
        <v>42217</v>
      </c>
      <c r="J52">
        <v>10</v>
      </c>
      <c r="K52">
        <v>11000</v>
      </c>
    </row>
    <row r="53" spans="1:11" x14ac:dyDescent="0.3">
      <c r="A53" t="s">
        <v>196</v>
      </c>
      <c r="B53" t="s">
        <v>198</v>
      </c>
      <c r="C53" t="s">
        <v>61</v>
      </c>
      <c r="D53" s="74">
        <v>45399</v>
      </c>
      <c r="E53" s="74">
        <v>45610</v>
      </c>
      <c r="F53">
        <v>213</v>
      </c>
      <c r="G53">
        <v>143</v>
      </c>
      <c r="H53" s="80">
        <f t="shared" si="0"/>
        <v>356</v>
      </c>
      <c r="I53" s="75">
        <v>42248</v>
      </c>
      <c r="J53">
        <v>10</v>
      </c>
      <c r="K53">
        <v>11001</v>
      </c>
    </row>
    <row r="54" spans="1:11" x14ac:dyDescent="0.3">
      <c r="A54" t="s">
        <v>196</v>
      </c>
      <c r="B54" t="s">
        <v>198</v>
      </c>
      <c r="C54" t="s">
        <v>159</v>
      </c>
      <c r="D54" s="74">
        <v>45611</v>
      </c>
      <c r="E54" s="74">
        <v>45398</v>
      </c>
      <c r="F54">
        <v>276</v>
      </c>
      <c r="G54">
        <v>150</v>
      </c>
      <c r="H54" s="80">
        <f t="shared" si="0"/>
        <v>426</v>
      </c>
      <c r="I54" s="75">
        <v>42248</v>
      </c>
      <c r="J54">
        <v>10</v>
      </c>
      <c r="K54">
        <v>11001</v>
      </c>
    </row>
    <row r="55" spans="1:11" x14ac:dyDescent="0.3">
      <c r="A55" t="s">
        <v>196</v>
      </c>
      <c r="B55" t="s">
        <v>199</v>
      </c>
      <c r="C55" t="s">
        <v>61</v>
      </c>
      <c r="D55" s="74">
        <v>45292</v>
      </c>
      <c r="E55" s="74">
        <v>45657</v>
      </c>
      <c r="F55">
        <v>187</v>
      </c>
      <c r="G55">
        <v>126</v>
      </c>
      <c r="H55" s="80">
        <f t="shared" si="0"/>
        <v>313</v>
      </c>
      <c r="I55" s="75">
        <v>42125</v>
      </c>
      <c r="J55">
        <v>10</v>
      </c>
      <c r="K55">
        <v>11002</v>
      </c>
    </row>
    <row r="56" spans="1:11" x14ac:dyDescent="0.3">
      <c r="A56" t="s">
        <v>196</v>
      </c>
      <c r="B56" t="s">
        <v>200</v>
      </c>
      <c r="C56" t="s">
        <v>61</v>
      </c>
      <c r="D56" s="74">
        <v>45292</v>
      </c>
      <c r="E56" s="74">
        <v>45657</v>
      </c>
      <c r="F56">
        <v>432</v>
      </c>
      <c r="G56">
        <v>181</v>
      </c>
      <c r="H56" s="80">
        <f t="shared" si="0"/>
        <v>613</v>
      </c>
      <c r="I56" s="75">
        <v>45536</v>
      </c>
      <c r="J56">
        <v>10</v>
      </c>
      <c r="K56">
        <v>10017</v>
      </c>
    </row>
    <row r="57" spans="1:11" x14ac:dyDescent="0.3">
      <c r="A57" t="s">
        <v>201</v>
      </c>
      <c r="B57" t="s">
        <v>202</v>
      </c>
      <c r="C57" t="s">
        <v>61</v>
      </c>
      <c r="D57" s="74">
        <v>45292</v>
      </c>
      <c r="E57" s="74">
        <v>45657</v>
      </c>
      <c r="F57">
        <v>251</v>
      </c>
      <c r="G57">
        <v>126</v>
      </c>
      <c r="H57" s="80">
        <f t="shared" si="0"/>
        <v>377</v>
      </c>
      <c r="I57" s="75">
        <v>44682</v>
      </c>
      <c r="K57">
        <v>11054</v>
      </c>
    </row>
    <row r="58" spans="1:11" x14ac:dyDescent="0.3">
      <c r="A58" t="s">
        <v>201</v>
      </c>
      <c r="B58" t="s">
        <v>203</v>
      </c>
      <c r="C58" t="s">
        <v>61</v>
      </c>
      <c r="D58" s="74">
        <v>45292</v>
      </c>
      <c r="E58" s="74">
        <v>45657</v>
      </c>
      <c r="F58">
        <v>251</v>
      </c>
      <c r="G58">
        <v>126</v>
      </c>
      <c r="H58" s="80">
        <f t="shared" si="0"/>
        <v>377</v>
      </c>
      <c r="I58" s="75">
        <v>44682</v>
      </c>
      <c r="K58">
        <v>91120</v>
      </c>
    </row>
    <row r="59" spans="1:11" x14ac:dyDescent="0.3">
      <c r="A59" t="s">
        <v>59</v>
      </c>
      <c r="B59" t="s">
        <v>60</v>
      </c>
      <c r="C59" t="s">
        <v>61</v>
      </c>
      <c r="D59" s="74">
        <v>45292</v>
      </c>
      <c r="E59" s="74">
        <v>45657</v>
      </c>
      <c r="F59">
        <v>143</v>
      </c>
      <c r="G59">
        <v>102</v>
      </c>
      <c r="H59" s="80">
        <f t="shared" si="0"/>
        <v>245</v>
      </c>
      <c r="I59" s="75">
        <v>43952</v>
      </c>
      <c r="K59">
        <v>11807</v>
      </c>
    </row>
    <row r="60" spans="1:11" x14ac:dyDescent="0.3">
      <c r="A60" t="s">
        <v>59</v>
      </c>
      <c r="B60" t="s">
        <v>62</v>
      </c>
      <c r="C60" t="s">
        <v>61</v>
      </c>
      <c r="D60" s="74">
        <v>45292</v>
      </c>
      <c r="E60" s="74">
        <v>45657</v>
      </c>
      <c r="F60">
        <v>150</v>
      </c>
      <c r="G60">
        <v>96</v>
      </c>
      <c r="H60" s="80">
        <f t="shared" si="0"/>
        <v>246</v>
      </c>
      <c r="I60" s="75">
        <v>43922</v>
      </c>
      <c r="K60">
        <v>11986</v>
      </c>
    </row>
    <row r="61" spans="1:11" x14ac:dyDescent="0.3">
      <c r="A61" t="s">
        <v>59</v>
      </c>
      <c r="B61" t="s">
        <v>63</v>
      </c>
      <c r="C61" t="s">
        <v>61</v>
      </c>
      <c r="D61" s="74">
        <v>45292</v>
      </c>
      <c r="E61" s="74">
        <v>45657</v>
      </c>
      <c r="F61">
        <v>240</v>
      </c>
      <c r="G61">
        <v>95</v>
      </c>
      <c r="H61" s="80">
        <f t="shared" si="0"/>
        <v>335</v>
      </c>
      <c r="I61" s="75">
        <v>45474</v>
      </c>
      <c r="K61">
        <v>10327</v>
      </c>
    </row>
    <row r="62" spans="1:11" x14ac:dyDescent="0.3">
      <c r="A62" t="s">
        <v>59</v>
      </c>
      <c r="B62" t="s">
        <v>64</v>
      </c>
      <c r="C62" t="s">
        <v>61</v>
      </c>
      <c r="D62" s="74">
        <v>45292</v>
      </c>
      <c r="E62" s="74">
        <v>45657</v>
      </c>
      <c r="F62">
        <v>177</v>
      </c>
      <c r="G62">
        <v>104</v>
      </c>
      <c r="H62" s="80">
        <f t="shared" si="0"/>
        <v>281</v>
      </c>
      <c r="I62" s="75">
        <v>43952</v>
      </c>
      <c r="K62">
        <v>15021</v>
      </c>
    </row>
    <row r="63" spans="1:11" x14ac:dyDescent="0.3">
      <c r="A63" t="s">
        <v>204</v>
      </c>
      <c r="B63" t="s">
        <v>205</v>
      </c>
      <c r="C63" t="s">
        <v>61</v>
      </c>
      <c r="D63" s="74">
        <v>45413</v>
      </c>
      <c r="E63" s="74">
        <v>45610</v>
      </c>
      <c r="F63">
        <v>210</v>
      </c>
      <c r="G63">
        <v>167</v>
      </c>
      <c r="H63" s="80">
        <f t="shared" si="0"/>
        <v>377</v>
      </c>
      <c r="I63" s="75">
        <v>45017</v>
      </c>
      <c r="K63">
        <v>11055</v>
      </c>
    </row>
    <row r="64" spans="1:11" x14ac:dyDescent="0.3">
      <c r="A64" t="s">
        <v>204</v>
      </c>
      <c r="B64" t="s">
        <v>205</v>
      </c>
      <c r="C64" t="s">
        <v>159</v>
      </c>
      <c r="D64" s="74">
        <v>45611</v>
      </c>
      <c r="E64" s="74">
        <v>45412</v>
      </c>
      <c r="F64">
        <v>321</v>
      </c>
      <c r="G64">
        <v>178</v>
      </c>
      <c r="H64" s="80">
        <f t="shared" si="0"/>
        <v>499</v>
      </c>
      <c r="I64" s="75">
        <v>45017</v>
      </c>
      <c r="K64">
        <v>11055</v>
      </c>
    </row>
    <row r="65" spans="1:11" x14ac:dyDescent="0.3">
      <c r="A65" t="s">
        <v>206</v>
      </c>
      <c r="B65" t="s">
        <v>60</v>
      </c>
      <c r="C65" t="s">
        <v>61</v>
      </c>
      <c r="D65" s="74">
        <v>45292</v>
      </c>
      <c r="E65" s="74">
        <v>45657</v>
      </c>
      <c r="F65">
        <v>155</v>
      </c>
      <c r="G65">
        <v>114</v>
      </c>
      <c r="H65" s="80">
        <f t="shared" si="0"/>
        <v>269</v>
      </c>
      <c r="I65" s="75">
        <v>45323</v>
      </c>
      <c r="K65">
        <v>11904</v>
      </c>
    </row>
    <row r="66" spans="1:11" x14ac:dyDescent="0.3">
      <c r="A66" t="s">
        <v>206</v>
      </c>
      <c r="B66" t="s">
        <v>207</v>
      </c>
      <c r="C66" t="s">
        <v>61</v>
      </c>
      <c r="D66" s="74">
        <v>45292</v>
      </c>
      <c r="E66" s="74">
        <v>45657</v>
      </c>
      <c r="F66">
        <v>155</v>
      </c>
      <c r="G66">
        <v>114</v>
      </c>
      <c r="H66" s="80">
        <f t="shared" si="0"/>
        <v>269</v>
      </c>
      <c r="I66" s="75">
        <v>45323</v>
      </c>
      <c r="K66">
        <v>10822</v>
      </c>
    </row>
    <row r="67" spans="1:11" x14ac:dyDescent="0.3">
      <c r="A67" t="s">
        <v>208</v>
      </c>
      <c r="B67" t="s">
        <v>60</v>
      </c>
      <c r="C67" t="s">
        <v>61</v>
      </c>
      <c r="D67" s="74">
        <v>45292</v>
      </c>
      <c r="E67" s="74">
        <v>45657</v>
      </c>
      <c r="F67">
        <v>203</v>
      </c>
      <c r="G67">
        <v>120</v>
      </c>
      <c r="H67" s="80">
        <f t="shared" ref="H67:H130" si="1">F67+G67</f>
        <v>323</v>
      </c>
      <c r="I67" s="75">
        <v>45658</v>
      </c>
      <c r="K67">
        <v>11760</v>
      </c>
    </row>
    <row r="68" spans="1:11" x14ac:dyDescent="0.3">
      <c r="A68" t="s">
        <v>208</v>
      </c>
      <c r="B68" t="s">
        <v>209</v>
      </c>
      <c r="C68" t="s">
        <v>61</v>
      </c>
      <c r="D68" s="74">
        <v>45292</v>
      </c>
      <c r="E68" s="74">
        <v>45657</v>
      </c>
      <c r="F68">
        <v>296</v>
      </c>
      <c r="G68">
        <v>153</v>
      </c>
      <c r="H68" s="80">
        <f t="shared" si="1"/>
        <v>449</v>
      </c>
      <c r="I68" s="75">
        <v>45658</v>
      </c>
      <c r="K68">
        <v>10112</v>
      </c>
    </row>
    <row r="69" spans="1:11" x14ac:dyDescent="0.3">
      <c r="A69" t="s">
        <v>208</v>
      </c>
      <c r="B69" t="s">
        <v>210</v>
      </c>
      <c r="C69" t="s">
        <v>61</v>
      </c>
      <c r="D69" s="74">
        <v>45292</v>
      </c>
      <c r="E69" s="74">
        <v>45657</v>
      </c>
      <c r="F69">
        <v>203</v>
      </c>
      <c r="G69">
        <v>140</v>
      </c>
      <c r="H69" s="80">
        <f t="shared" si="1"/>
        <v>343</v>
      </c>
      <c r="I69" s="75">
        <v>45658</v>
      </c>
      <c r="J69">
        <v>12</v>
      </c>
      <c r="K69">
        <v>12125</v>
      </c>
    </row>
    <row r="70" spans="1:11" x14ac:dyDescent="0.3">
      <c r="A70" t="s">
        <v>208</v>
      </c>
      <c r="B70" t="s">
        <v>211</v>
      </c>
      <c r="C70" t="s">
        <v>61</v>
      </c>
      <c r="D70" s="74">
        <v>45292</v>
      </c>
      <c r="E70" s="74">
        <v>45657</v>
      </c>
      <c r="F70">
        <v>316</v>
      </c>
      <c r="G70">
        <v>159</v>
      </c>
      <c r="H70" s="80">
        <f t="shared" si="1"/>
        <v>475</v>
      </c>
      <c r="I70" s="75">
        <v>45658</v>
      </c>
      <c r="K70">
        <v>10111</v>
      </c>
    </row>
    <row r="71" spans="1:11" x14ac:dyDescent="0.3">
      <c r="A71" t="s">
        <v>208</v>
      </c>
      <c r="B71" t="s">
        <v>212</v>
      </c>
      <c r="C71" t="s">
        <v>61</v>
      </c>
      <c r="D71" s="74">
        <v>45292</v>
      </c>
      <c r="E71" s="74">
        <v>45657</v>
      </c>
      <c r="F71">
        <v>316</v>
      </c>
      <c r="G71">
        <v>159</v>
      </c>
      <c r="H71" s="80">
        <f t="shared" si="1"/>
        <v>475</v>
      </c>
      <c r="I71" s="75">
        <v>45658</v>
      </c>
      <c r="K71">
        <v>11087</v>
      </c>
    </row>
    <row r="72" spans="1:11" x14ac:dyDescent="0.3">
      <c r="A72" t="s">
        <v>208</v>
      </c>
      <c r="B72" t="s">
        <v>1246</v>
      </c>
      <c r="C72" t="s">
        <v>61</v>
      </c>
      <c r="D72" s="74">
        <v>45292</v>
      </c>
      <c r="E72" s="74">
        <v>45657</v>
      </c>
      <c r="F72">
        <v>309</v>
      </c>
      <c r="G72">
        <v>159</v>
      </c>
      <c r="H72" s="80">
        <f t="shared" si="1"/>
        <v>468</v>
      </c>
      <c r="I72" s="75">
        <v>45658</v>
      </c>
      <c r="K72">
        <v>11088</v>
      </c>
    </row>
    <row r="73" spans="1:11" x14ac:dyDescent="0.3">
      <c r="A73" t="s">
        <v>208</v>
      </c>
      <c r="B73" t="s">
        <v>213</v>
      </c>
      <c r="C73" t="s">
        <v>61</v>
      </c>
      <c r="D73" s="74">
        <v>45292</v>
      </c>
      <c r="E73" s="74">
        <v>45657</v>
      </c>
      <c r="F73">
        <v>105</v>
      </c>
      <c r="G73">
        <v>73</v>
      </c>
      <c r="H73" s="80">
        <f t="shared" si="1"/>
        <v>178</v>
      </c>
      <c r="I73" s="75">
        <v>45658</v>
      </c>
      <c r="K73">
        <v>10819</v>
      </c>
    </row>
    <row r="74" spans="1:11" x14ac:dyDescent="0.3">
      <c r="A74" t="s">
        <v>208</v>
      </c>
      <c r="B74" t="s">
        <v>214</v>
      </c>
      <c r="C74" t="s">
        <v>61</v>
      </c>
      <c r="D74" s="74">
        <v>45292</v>
      </c>
      <c r="E74" s="74">
        <v>45657</v>
      </c>
      <c r="F74">
        <v>129</v>
      </c>
      <c r="G74">
        <v>69</v>
      </c>
      <c r="H74" s="80">
        <f t="shared" si="1"/>
        <v>198</v>
      </c>
      <c r="I74" s="75">
        <v>45658</v>
      </c>
      <c r="K74">
        <v>11091</v>
      </c>
    </row>
    <row r="75" spans="1:11" x14ac:dyDescent="0.3">
      <c r="A75" t="s">
        <v>208</v>
      </c>
      <c r="B75" t="s">
        <v>215</v>
      </c>
      <c r="C75" t="s">
        <v>61</v>
      </c>
      <c r="D75" s="74">
        <v>45292</v>
      </c>
      <c r="E75" s="74">
        <v>45657</v>
      </c>
      <c r="F75">
        <v>175</v>
      </c>
      <c r="G75">
        <v>107</v>
      </c>
      <c r="H75" s="80">
        <f t="shared" si="1"/>
        <v>282</v>
      </c>
      <c r="I75" s="75">
        <v>45658</v>
      </c>
      <c r="K75">
        <v>10481</v>
      </c>
    </row>
    <row r="76" spans="1:11" x14ac:dyDescent="0.3">
      <c r="A76" t="s">
        <v>208</v>
      </c>
      <c r="B76" t="s">
        <v>216</v>
      </c>
      <c r="C76" t="s">
        <v>61</v>
      </c>
      <c r="D76" s="74">
        <v>45292</v>
      </c>
      <c r="E76" s="74">
        <v>45657</v>
      </c>
      <c r="F76">
        <v>175</v>
      </c>
      <c r="G76">
        <v>107</v>
      </c>
      <c r="H76" s="80">
        <f t="shared" si="1"/>
        <v>282</v>
      </c>
      <c r="I76" s="75">
        <v>45658</v>
      </c>
      <c r="K76">
        <v>10820</v>
      </c>
    </row>
    <row r="77" spans="1:11" x14ac:dyDescent="0.3">
      <c r="A77" t="s">
        <v>208</v>
      </c>
      <c r="B77" t="s">
        <v>217</v>
      </c>
      <c r="C77" t="s">
        <v>61</v>
      </c>
      <c r="D77" s="74">
        <v>45292</v>
      </c>
      <c r="E77" s="74">
        <v>45657</v>
      </c>
      <c r="F77">
        <v>316</v>
      </c>
      <c r="G77">
        <v>159</v>
      </c>
      <c r="H77" s="80">
        <f t="shared" si="1"/>
        <v>475</v>
      </c>
      <c r="I77" s="75">
        <v>45658</v>
      </c>
      <c r="K77">
        <v>11093</v>
      </c>
    </row>
    <row r="78" spans="1:11" x14ac:dyDescent="0.3">
      <c r="A78" t="s">
        <v>218</v>
      </c>
      <c r="B78" t="s">
        <v>60</v>
      </c>
      <c r="C78" t="s">
        <v>61</v>
      </c>
      <c r="D78" s="74">
        <v>45292</v>
      </c>
      <c r="E78" s="74">
        <v>45657</v>
      </c>
      <c r="F78">
        <v>109</v>
      </c>
      <c r="G78">
        <v>77</v>
      </c>
      <c r="H78" s="80">
        <f t="shared" si="1"/>
        <v>186</v>
      </c>
      <c r="I78" s="75">
        <v>44866</v>
      </c>
      <c r="K78">
        <v>11742</v>
      </c>
    </row>
    <row r="79" spans="1:11" x14ac:dyDescent="0.3">
      <c r="A79" t="s">
        <v>218</v>
      </c>
      <c r="B79" t="s">
        <v>219</v>
      </c>
      <c r="C79" t="s">
        <v>61</v>
      </c>
      <c r="D79" s="74">
        <v>45292</v>
      </c>
      <c r="E79" s="74">
        <v>45657</v>
      </c>
      <c r="F79">
        <v>156</v>
      </c>
      <c r="G79">
        <v>121</v>
      </c>
      <c r="H79" s="80">
        <f t="shared" si="1"/>
        <v>277</v>
      </c>
      <c r="I79" s="75">
        <v>44866</v>
      </c>
      <c r="K79">
        <v>10049</v>
      </c>
    </row>
    <row r="80" spans="1:11" x14ac:dyDescent="0.3">
      <c r="A80" t="s">
        <v>218</v>
      </c>
      <c r="B80" t="s">
        <v>220</v>
      </c>
      <c r="C80" t="s">
        <v>61</v>
      </c>
      <c r="D80" s="74">
        <v>45292</v>
      </c>
      <c r="E80" s="74">
        <v>45657</v>
      </c>
      <c r="F80">
        <v>153</v>
      </c>
      <c r="G80">
        <v>91</v>
      </c>
      <c r="H80" s="80">
        <f t="shared" si="1"/>
        <v>244</v>
      </c>
      <c r="I80" s="75">
        <v>44866</v>
      </c>
      <c r="K80">
        <v>13643</v>
      </c>
    </row>
    <row r="81" spans="1:11" x14ac:dyDescent="0.3">
      <c r="A81" t="s">
        <v>218</v>
      </c>
      <c r="B81" t="s">
        <v>221</v>
      </c>
      <c r="C81" t="s">
        <v>61</v>
      </c>
      <c r="D81" s="74">
        <v>45292</v>
      </c>
      <c r="E81" s="74">
        <v>45657</v>
      </c>
      <c r="F81">
        <v>169</v>
      </c>
      <c r="G81">
        <v>115</v>
      </c>
      <c r="H81" s="80">
        <f t="shared" si="1"/>
        <v>284</v>
      </c>
      <c r="I81" s="75">
        <v>44866</v>
      </c>
      <c r="K81">
        <v>15072</v>
      </c>
    </row>
    <row r="82" spans="1:11" x14ac:dyDescent="0.3">
      <c r="A82" t="s">
        <v>218</v>
      </c>
      <c r="B82" t="s">
        <v>222</v>
      </c>
      <c r="C82" t="s">
        <v>61</v>
      </c>
      <c r="D82" s="74">
        <v>45292</v>
      </c>
      <c r="E82" s="74">
        <v>45657</v>
      </c>
      <c r="F82">
        <v>217</v>
      </c>
      <c r="G82">
        <v>114</v>
      </c>
      <c r="H82" s="80">
        <f t="shared" si="1"/>
        <v>331</v>
      </c>
      <c r="I82" s="75">
        <v>44866</v>
      </c>
      <c r="K82">
        <v>15073</v>
      </c>
    </row>
    <row r="83" spans="1:11" x14ac:dyDescent="0.3">
      <c r="A83" t="s">
        <v>218</v>
      </c>
      <c r="B83" t="s">
        <v>223</v>
      </c>
      <c r="C83" t="s">
        <v>61</v>
      </c>
      <c r="D83" s="74">
        <v>45292</v>
      </c>
      <c r="E83" s="74">
        <v>45657</v>
      </c>
      <c r="F83">
        <v>223</v>
      </c>
      <c r="G83">
        <v>113</v>
      </c>
      <c r="H83" s="80">
        <f t="shared" si="1"/>
        <v>336</v>
      </c>
      <c r="I83" s="75">
        <v>44866</v>
      </c>
      <c r="K83">
        <v>15075</v>
      </c>
    </row>
    <row r="84" spans="1:11" x14ac:dyDescent="0.3">
      <c r="A84" t="s">
        <v>218</v>
      </c>
      <c r="B84" t="s">
        <v>224</v>
      </c>
      <c r="C84" t="s">
        <v>61</v>
      </c>
      <c r="D84" s="74">
        <v>45292</v>
      </c>
      <c r="E84" s="74">
        <v>45657</v>
      </c>
      <c r="F84">
        <v>169</v>
      </c>
      <c r="G84">
        <v>107</v>
      </c>
      <c r="H84" s="80">
        <f t="shared" si="1"/>
        <v>276</v>
      </c>
      <c r="I84" s="75">
        <v>44866</v>
      </c>
      <c r="K84">
        <v>15076</v>
      </c>
    </row>
    <row r="85" spans="1:11" x14ac:dyDescent="0.3">
      <c r="A85" t="s">
        <v>218</v>
      </c>
      <c r="B85" t="s">
        <v>225</v>
      </c>
      <c r="C85" t="s">
        <v>61</v>
      </c>
      <c r="D85" s="74">
        <v>45292</v>
      </c>
      <c r="E85" s="74">
        <v>45657</v>
      </c>
      <c r="F85">
        <v>245</v>
      </c>
      <c r="G85">
        <v>125</v>
      </c>
      <c r="H85" s="80">
        <f t="shared" si="1"/>
        <v>370</v>
      </c>
      <c r="I85" s="75">
        <v>44866</v>
      </c>
      <c r="K85">
        <v>15018</v>
      </c>
    </row>
    <row r="86" spans="1:11" x14ac:dyDescent="0.3">
      <c r="A86" t="s">
        <v>226</v>
      </c>
      <c r="B86" t="s">
        <v>60</v>
      </c>
      <c r="C86" t="s">
        <v>61</v>
      </c>
      <c r="D86" s="74">
        <v>45292</v>
      </c>
      <c r="E86" s="74">
        <v>45657</v>
      </c>
      <c r="F86">
        <v>80</v>
      </c>
      <c r="G86">
        <v>67</v>
      </c>
      <c r="H86" s="80">
        <f t="shared" si="1"/>
        <v>147</v>
      </c>
      <c r="I86" s="75">
        <v>39569</v>
      </c>
      <c r="K86">
        <v>11831</v>
      </c>
    </row>
    <row r="87" spans="1:11" x14ac:dyDescent="0.3">
      <c r="A87" t="s">
        <v>226</v>
      </c>
      <c r="B87" t="s">
        <v>227</v>
      </c>
      <c r="C87" t="s">
        <v>61</v>
      </c>
      <c r="D87" s="74">
        <v>45292</v>
      </c>
      <c r="E87" s="74">
        <v>45657</v>
      </c>
      <c r="F87">
        <v>118</v>
      </c>
      <c r="G87">
        <v>83</v>
      </c>
      <c r="H87" s="80">
        <f t="shared" si="1"/>
        <v>201</v>
      </c>
      <c r="I87" s="75">
        <v>45658</v>
      </c>
      <c r="K87">
        <v>10386</v>
      </c>
    </row>
    <row r="88" spans="1:11" x14ac:dyDescent="0.3">
      <c r="A88" t="s">
        <v>228</v>
      </c>
      <c r="B88" t="s">
        <v>229</v>
      </c>
      <c r="C88" t="s">
        <v>61</v>
      </c>
      <c r="D88" s="74">
        <v>45383</v>
      </c>
      <c r="E88" s="74">
        <v>45626</v>
      </c>
      <c r="F88">
        <v>500</v>
      </c>
      <c r="G88">
        <v>208</v>
      </c>
      <c r="H88" s="80">
        <f t="shared" si="1"/>
        <v>708</v>
      </c>
      <c r="I88" s="75">
        <v>45139</v>
      </c>
      <c r="K88">
        <v>11963</v>
      </c>
    </row>
    <row r="89" spans="1:11" x14ac:dyDescent="0.3">
      <c r="A89" t="s">
        <v>228</v>
      </c>
      <c r="B89" t="s">
        <v>229</v>
      </c>
      <c r="C89" t="s">
        <v>159</v>
      </c>
      <c r="D89" s="74">
        <v>45627</v>
      </c>
      <c r="E89" s="74">
        <v>45382</v>
      </c>
      <c r="F89">
        <v>385</v>
      </c>
      <c r="G89">
        <v>197</v>
      </c>
      <c r="H89" s="80">
        <f t="shared" si="1"/>
        <v>582</v>
      </c>
      <c r="I89" s="75">
        <v>45139</v>
      </c>
      <c r="K89">
        <v>11963</v>
      </c>
    </row>
    <row r="90" spans="1:11" x14ac:dyDescent="0.3">
      <c r="A90" t="s">
        <v>65</v>
      </c>
      <c r="B90" t="s">
        <v>66</v>
      </c>
      <c r="C90" t="s">
        <v>61</v>
      </c>
      <c r="D90" s="74">
        <v>45292</v>
      </c>
      <c r="E90" s="74">
        <v>45657</v>
      </c>
      <c r="F90">
        <v>280</v>
      </c>
      <c r="G90">
        <v>112</v>
      </c>
      <c r="H90" s="80">
        <f t="shared" si="1"/>
        <v>392</v>
      </c>
      <c r="I90" s="75">
        <v>40513</v>
      </c>
      <c r="K90">
        <v>11094</v>
      </c>
    </row>
    <row r="91" spans="1:11" x14ac:dyDescent="0.3">
      <c r="A91" t="s">
        <v>230</v>
      </c>
      <c r="B91" t="s">
        <v>60</v>
      </c>
      <c r="C91" t="s">
        <v>61</v>
      </c>
      <c r="D91" s="74">
        <v>45292</v>
      </c>
      <c r="E91" s="74">
        <v>45657</v>
      </c>
      <c r="F91">
        <v>77</v>
      </c>
      <c r="G91">
        <v>53</v>
      </c>
      <c r="H91" s="80">
        <f t="shared" si="1"/>
        <v>130</v>
      </c>
      <c r="I91" s="75">
        <v>42491</v>
      </c>
      <c r="K91">
        <v>11738</v>
      </c>
    </row>
    <row r="92" spans="1:11" x14ac:dyDescent="0.3">
      <c r="A92" t="s">
        <v>230</v>
      </c>
      <c r="B92" t="s">
        <v>231</v>
      </c>
      <c r="C92" t="s">
        <v>61</v>
      </c>
      <c r="D92" s="74">
        <v>45292</v>
      </c>
      <c r="E92" s="74">
        <v>45657</v>
      </c>
      <c r="F92">
        <v>100</v>
      </c>
      <c r="G92">
        <v>49</v>
      </c>
      <c r="H92" s="80">
        <f t="shared" si="1"/>
        <v>149</v>
      </c>
      <c r="I92" s="75">
        <v>45047</v>
      </c>
      <c r="K92">
        <v>10019</v>
      </c>
    </row>
    <row r="93" spans="1:11" x14ac:dyDescent="0.3">
      <c r="A93" t="s">
        <v>230</v>
      </c>
      <c r="B93" t="s">
        <v>232</v>
      </c>
      <c r="C93" t="s">
        <v>61</v>
      </c>
      <c r="D93" s="74">
        <v>45292</v>
      </c>
      <c r="E93" s="74">
        <v>45657</v>
      </c>
      <c r="F93">
        <v>140</v>
      </c>
      <c r="G93">
        <v>98</v>
      </c>
      <c r="H93" s="80">
        <f t="shared" si="1"/>
        <v>238</v>
      </c>
      <c r="I93" s="75">
        <v>45047</v>
      </c>
      <c r="K93">
        <v>10018</v>
      </c>
    </row>
    <row r="94" spans="1:11" x14ac:dyDescent="0.3">
      <c r="A94" t="s">
        <v>230</v>
      </c>
      <c r="B94" t="s">
        <v>233</v>
      </c>
      <c r="C94" t="s">
        <v>61</v>
      </c>
      <c r="D94" s="74">
        <v>45292</v>
      </c>
      <c r="E94" s="74">
        <v>45657</v>
      </c>
      <c r="F94">
        <v>89</v>
      </c>
      <c r="G94">
        <v>63</v>
      </c>
      <c r="H94" s="80">
        <f t="shared" si="1"/>
        <v>152</v>
      </c>
      <c r="I94" s="75">
        <v>45047</v>
      </c>
      <c r="K94">
        <v>12246</v>
      </c>
    </row>
    <row r="95" spans="1:11" x14ac:dyDescent="0.3">
      <c r="A95" t="s">
        <v>230</v>
      </c>
      <c r="B95" t="s">
        <v>234</v>
      </c>
      <c r="C95" t="s">
        <v>61</v>
      </c>
      <c r="D95" s="74">
        <v>45292</v>
      </c>
      <c r="E95" s="74">
        <v>45657</v>
      </c>
      <c r="F95">
        <v>133</v>
      </c>
      <c r="G95">
        <v>98</v>
      </c>
      <c r="H95" s="80">
        <f t="shared" si="1"/>
        <v>231</v>
      </c>
      <c r="I95" s="75">
        <v>45047</v>
      </c>
      <c r="K95">
        <v>10435</v>
      </c>
    </row>
    <row r="96" spans="1:11" x14ac:dyDescent="0.3">
      <c r="A96" t="s">
        <v>230</v>
      </c>
      <c r="B96" t="s">
        <v>235</v>
      </c>
      <c r="C96" t="s">
        <v>61</v>
      </c>
      <c r="D96" s="74">
        <v>45292</v>
      </c>
      <c r="E96" s="74">
        <v>45657</v>
      </c>
      <c r="F96">
        <v>85</v>
      </c>
      <c r="G96">
        <v>67</v>
      </c>
      <c r="H96" s="80">
        <f t="shared" si="1"/>
        <v>152</v>
      </c>
      <c r="I96" s="75">
        <v>45047</v>
      </c>
      <c r="K96">
        <v>11003</v>
      </c>
    </row>
    <row r="97" spans="1:11" x14ac:dyDescent="0.3">
      <c r="A97" t="s">
        <v>236</v>
      </c>
      <c r="B97" t="s">
        <v>237</v>
      </c>
      <c r="C97" t="s">
        <v>61</v>
      </c>
      <c r="D97" s="74">
        <v>45292</v>
      </c>
      <c r="E97" s="74">
        <v>45657</v>
      </c>
      <c r="F97">
        <v>263</v>
      </c>
      <c r="G97">
        <v>126</v>
      </c>
      <c r="H97" s="80">
        <f t="shared" si="1"/>
        <v>389</v>
      </c>
      <c r="I97" s="75">
        <v>45627</v>
      </c>
      <c r="K97">
        <v>11666</v>
      </c>
    </row>
    <row r="98" spans="1:11" x14ac:dyDescent="0.3">
      <c r="A98" t="s">
        <v>236</v>
      </c>
      <c r="B98" t="s">
        <v>238</v>
      </c>
      <c r="C98" t="s">
        <v>61</v>
      </c>
      <c r="D98" s="74">
        <v>45292</v>
      </c>
      <c r="E98" s="74">
        <v>45657</v>
      </c>
      <c r="F98">
        <v>238</v>
      </c>
      <c r="G98">
        <v>129</v>
      </c>
      <c r="H98" s="80">
        <f t="shared" si="1"/>
        <v>367</v>
      </c>
      <c r="I98" s="75">
        <v>44986</v>
      </c>
      <c r="K98">
        <v>12395</v>
      </c>
    </row>
    <row r="99" spans="1:11" x14ac:dyDescent="0.3">
      <c r="A99" t="s">
        <v>236</v>
      </c>
      <c r="B99" t="s">
        <v>239</v>
      </c>
      <c r="C99" t="s">
        <v>61</v>
      </c>
      <c r="D99" s="74">
        <v>45292</v>
      </c>
      <c r="E99" s="74">
        <v>45657</v>
      </c>
      <c r="F99">
        <v>239</v>
      </c>
      <c r="G99">
        <v>110</v>
      </c>
      <c r="H99" s="80">
        <f t="shared" si="1"/>
        <v>349</v>
      </c>
      <c r="I99" s="75">
        <v>44986</v>
      </c>
      <c r="K99">
        <v>12393</v>
      </c>
    </row>
    <row r="100" spans="1:11" x14ac:dyDescent="0.3">
      <c r="A100" t="s">
        <v>240</v>
      </c>
      <c r="B100" t="s">
        <v>60</v>
      </c>
      <c r="C100" t="s">
        <v>61</v>
      </c>
      <c r="D100" s="74">
        <v>45292</v>
      </c>
      <c r="E100" s="74">
        <v>45657</v>
      </c>
      <c r="F100">
        <v>115</v>
      </c>
      <c r="G100">
        <v>102</v>
      </c>
      <c r="H100" s="80">
        <f t="shared" si="1"/>
        <v>217</v>
      </c>
      <c r="I100" s="75">
        <v>45658</v>
      </c>
      <c r="K100">
        <v>11915</v>
      </c>
    </row>
    <row r="101" spans="1:11" x14ac:dyDescent="0.3">
      <c r="A101" t="s">
        <v>240</v>
      </c>
      <c r="B101" t="s">
        <v>241</v>
      </c>
      <c r="C101" t="s">
        <v>61</v>
      </c>
      <c r="D101" s="74">
        <v>45292</v>
      </c>
      <c r="E101" s="74">
        <v>45657</v>
      </c>
      <c r="F101">
        <v>115</v>
      </c>
      <c r="G101">
        <v>102</v>
      </c>
      <c r="H101" s="80">
        <f t="shared" si="1"/>
        <v>217</v>
      </c>
      <c r="I101" s="75">
        <v>45658</v>
      </c>
      <c r="K101">
        <v>11043</v>
      </c>
    </row>
    <row r="102" spans="1:11" x14ac:dyDescent="0.3">
      <c r="A102" t="s">
        <v>242</v>
      </c>
      <c r="B102" t="s">
        <v>60</v>
      </c>
      <c r="C102" t="s">
        <v>61</v>
      </c>
      <c r="D102" s="74">
        <v>45292</v>
      </c>
      <c r="E102" s="74">
        <v>45657</v>
      </c>
      <c r="F102">
        <v>105</v>
      </c>
      <c r="G102">
        <v>61</v>
      </c>
      <c r="H102" s="80">
        <f t="shared" si="1"/>
        <v>166</v>
      </c>
      <c r="I102" s="75">
        <v>45078</v>
      </c>
      <c r="K102">
        <v>11824</v>
      </c>
    </row>
    <row r="103" spans="1:11" x14ac:dyDescent="0.3">
      <c r="A103" t="s">
        <v>242</v>
      </c>
      <c r="B103" t="s">
        <v>243</v>
      </c>
      <c r="C103" t="s">
        <v>61</v>
      </c>
      <c r="D103" s="74">
        <v>45292</v>
      </c>
      <c r="E103" s="74">
        <v>45657</v>
      </c>
      <c r="F103">
        <v>133</v>
      </c>
      <c r="G103">
        <v>69</v>
      </c>
      <c r="H103" s="80">
        <f t="shared" si="1"/>
        <v>202</v>
      </c>
      <c r="I103" s="75">
        <v>45627</v>
      </c>
      <c r="K103">
        <v>12578</v>
      </c>
    </row>
    <row r="104" spans="1:11" x14ac:dyDescent="0.3">
      <c r="A104" t="s">
        <v>242</v>
      </c>
      <c r="B104" t="s">
        <v>244</v>
      </c>
      <c r="C104" t="s">
        <v>61</v>
      </c>
      <c r="D104" s="74">
        <v>45292</v>
      </c>
      <c r="E104" s="74">
        <v>45657</v>
      </c>
      <c r="F104">
        <v>202</v>
      </c>
      <c r="G104">
        <v>68</v>
      </c>
      <c r="H104" s="80">
        <f t="shared" si="1"/>
        <v>270</v>
      </c>
      <c r="I104" s="75">
        <v>45627</v>
      </c>
      <c r="K104">
        <v>10377</v>
      </c>
    </row>
    <row r="105" spans="1:11" x14ac:dyDescent="0.3">
      <c r="A105" t="s">
        <v>242</v>
      </c>
      <c r="B105" t="s">
        <v>245</v>
      </c>
      <c r="C105" t="s">
        <v>61</v>
      </c>
      <c r="D105" s="74">
        <v>45292</v>
      </c>
      <c r="E105" s="74">
        <v>45657</v>
      </c>
      <c r="F105">
        <v>213</v>
      </c>
      <c r="G105">
        <v>84</v>
      </c>
      <c r="H105" s="80">
        <f t="shared" si="1"/>
        <v>297</v>
      </c>
      <c r="I105" s="75">
        <v>45627</v>
      </c>
      <c r="K105">
        <v>12390</v>
      </c>
    </row>
    <row r="106" spans="1:11" x14ac:dyDescent="0.3">
      <c r="A106" t="s">
        <v>242</v>
      </c>
      <c r="B106" t="s">
        <v>246</v>
      </c>
      <c r="C106" t="s">
        <v>61</v>
      </c>
      <c r="D106" s="74">
        <v>45292</v>
      </c>
      <c r="E106" s="74">
        <v>45657</v>
      </c>
      <c r="F106">
        <v>130</v>
      </c>
      <c r="G106">
        <v>66</v>
      </c>
      <c r="H106" s="80">
        <f t="shared" si="1"/>
        <v>196</v>
      </c>
      <c r="I106" s="75">
        <v>45627</v>
      </c>
      <c r="K106">
        <v>12579</v>
      </c>
    </row>
    <row r="107" spans="1:11" x14ac:dyDescent="0.3">
      <c r="A107" t="s">
        <v>242</v>
      </c>
      <c r="B107" t="s">
        <v>247</v>
      </c>
      <c r="C107" t="s">
        <v>61</v>
      </c>
      <c r="D107" s="74">
        <v>45292</v>
      </c>
      <c r="E107" s="74">
        <v>45657</v>
      </c>
      <c r="F107">
        <v>105</v>
      </c>
      <c r="G107">
        <v>61</v>
      </c>
      <c r="H107" s="80">
        <f t="shared" si="1"/>
        <v>166</v>
      </c>
      <c r="I107" s="75">
        <v>45078</v>
      </c>
      <c r="K107">
        <v>10728</v>
      </c>
    </row>
    <row r="108" spans="1:11" x14ac:dyDescent="0.3">
      <c r="A108" t="s">
        <v>242</v>
      </c>
      <c r="B108" t="s">
        <v>248</v>
      </c>
      <c r="C108" t="s">
        <v>61</v>
      </c>
      <c r="D108" s="74">
        <v>45292</v>
      </c>
      <c r="E108" s="74">
        <v>45657</v>
      </c>
      <c r="F108">
        <v>65</v>
      </c>
      <c r="G108">
        <v>58</v>
      </c>
      <c r="H108" s="80">
        <f t="shared" si="1"/>
        <v>123</v>
      </c>
      <c r="I108" s="75">
        <v>45078</v>
      </c>
      <c r="K108">
        <v>12977</v>
      </c>
    </row>
    <row r="109" spans="1:11" x14ac:dyDescent="0.3">
      <c r="A109" t="s">
        <v>249</v>
      </c>
      <c r="B109" t="s">
        <v>60</v>
      </c>
      <c r="C109" t="s">
        <v>61</v>
      </c>
      <c r="D109" s="74">
        <v>45292</v>
      </c>
      <c r="E109" s="74">
        <v>45657</v>
      </c>
      <c r="F109">
        <v>177</v>
      </c>
      <c r="G109">
        <v>130</v>
      </c>
      <c r="H109" s="80">
        <f t="shared" si="1"/>
        <v>307</v>
      </c>
      <c r="I109" s="75">
        <v>41030</v>
      </c>
      <c r="K109">
        <v>12078</v>
      </c>
    </row>
    <row r="110" spans="1:11" x14ac:dyDescent="0.3">
      <c r="A110" t="s">
        <v>249</v>
      </c>
      <c r="B110" t="s">
        <v>250</v>
      </c>
      <c r="C110" t="s">
        <v>61</v>
      </c>
      <c r="D110" s="74">
        <v>45292</v>
      </c>
      <c r="E110" s="74">
        <v>45657</v>
      </c>
      <c r="F110">
        <v>112</v>
      </c>
      <c r="G110">
        <v>64</v>
      </c>
      <c r="H110" s="80">
        <f t="shared" si="1"/>
        <v>176</v>
      </c>
      <c r="I110" s="75">
        <v>45658</v>
      </c>
      <c r="K110">
        <v>11098</v>
      </c>
    </row>
    <row r="111" spans="1:11" x14ac:dyDescent="0.3">
      <c r="A111" t="s">
        <v>249</v>
      </c>
      <c r="B111" t="s">
        <v>251</v>
      </c>
      <c r="C111" t="s">
        <v>61</v>
      </c>
      <c r="D111" s="74">
        <v>45292</v>
      </c>
      <c r="E111" s="74">
        <v>45657</v>
      </c>
      <c r="F111">
        <v>147</v>
      </c>
      <c r="G111">
        <v>87</v>
      </c>
      <c r="H111" s="80">
        <f t="shared" si="1"/>
        <v>234</v>
      </c>
      <c r="I111" s="75">
        <v>45658</v>
      </c>
      <c r="K111">
        <v>10023</v>
      </c>
    </row>
    <row r="112" spans="1:11" x14ac:dyDescent="0.3">
      <c r="A112" t="s">
        <v>249</v>
      </c>
      <c r="B112" t="s">
        <v>252</v>
      </c>
      <c r="C112" t="s">
        <v>61</v>
      </c>
      <c r="D112" s="74">
        <v>45292</v>
      </c>
      <c r="E112" s="74">
        <v>45657</v>
      </c>
      <c r="F112">
        <v>169</v>
      </c>
      <c r="G112">
        <v>87</v>
      </c>
      <c r="H112" s="80">
        <f t="shared" si="1"/>
        <v>256</v>
      </c>
      <c r="I112" s="75">
        <v>45658</v>
      </c>
      <c r="K112">
        <v>10022</v>
      </c>
    </row>
    <row r="113" spans="1:11" x14ac:dyDescent="0.3">
      <c r="A113" t="s">
        <v>249</v>
      </c>
      <c r="B113" t="s">
        <v>253</v>
      </c>
      <c r="C113" t="s">
        <v>61</v>
      </c>
      <c r="D113" s="74">
        <v>45292</v>
      </c>
      <c r="E113" s="74">
        <v>45657</v>
      </c>
      <c r="F113">
        <v>143</v>
      </c>
      <c r="G113">
        <v>83</v>
      </c>
      <c r="H113" s="80">
        <f t="shared" si="1"/>
        <v>226</v>
      </c>
      <c r="I113" s="75">
        <v>45658</v>
      </c>
      <c r="K113">
        <v>11004</v>
      </c>
    </row>
    <row r="114" spans="1:11" x14ac:dyDescent="0.3">
      <c r="A114" t="s">
        <v>249</v>
      </c>
      <c r="B114" t="s">
        <v>254</v>
      </c>
      <c r="C114" t="s">
        <v>61</v>
      </c>
      <c r="D114" s="74">
        <v>45292</v>
      </c>
      <c r="E114" s="74">
        <v>45657</v>
      </c>
      <c r="F114">
        <v>86</v>
      </c>
      <c r="G114">
        <v>78</v>
      </c>
      <c r="H114" s="80">
        <f t="shared" si="1"/>
        <v>164</v>
      </c>
      <c r="I114" s="75">
        <v>45658</v>
      </c>
      <c r="K114">
        <v>11102</v>
      </c>
    </row>
    <row r="115" spans="1:11" x14ac:dyDescent="0.3">
      <c r="A115" t="s">
        <v>249</v>
      </c>
      <c r="B115" t="s">
        <v>255</v>
      </c>
      <c r="C115" t="s">
        <v>61</v>
      </c>
      <c r="D115" s="74">
        <v>45292</v>
      </c>
      <c r="E115" s="74">
        <v>45657</v>
      </c>
      <c r="F115">
        <v>194</v>
      </c>
      <c r="G115">
        <v>131</v>
      </c>
      <c r="H115" s="80">
        <f t="shared" si="1"/>
        <v>325</v>
      </c>
      <c r="I115" s="75">
        <v>41030</v>
      </c>
      <c r="K115">
        <v>11103</v>
      </c>
    </row>
    <row r="116" spans="1:11" x14ac:dyDescent="0.3">
      <c r="A116" t="s">
        <v>249</v>
      </c>
      <c r="B116" t="s">
        <v>256</v>
      </c>
      <c r="C116" t="s">
        <v>61</v>
      </c>
      <c r="D116" s="74">
        <v>45292</v>
      </c>
      <c r="E116" s="74">
        <v>45657</v>
      </c>
      <c r="F116">
        <v>116</v>
      </c>
      <c r="G116">
        <v>93</v>
      </c>
      <c r="H116" s="80">
        <f t="shared" si="1"/>
        <v>209</v>
      </c>
      <c r="I116" s="75">
        <v>45658</v>
      </c>
      <c r="K116">
        <v>11105</v>
      </c>
    </row>
    <row r="117" spans="1:11" x14ac:dyDescent="0.3">
      <c r="A117" t="s">
        <v>249</v>
      </c>
      <c r="B117" t="s">
        <v>257</v>
      </c>
      <c r="C117" t="s">
        <v>61</v>
      </c>
      <c r="D117" s="74">
        <v>45292</v>
      </c>
      <c r="E117" s="74">
        <v>45657</v>
      </c>
      <c r="F117">
        <v>158</v>
      </c>
      <c r="G117">
        <v>69</v>
      </c>
      <c r="H117" s="80">
        <f t="shared" si="1"/>
        <v>227</v>
      </c>
      <c r="I117" s="75">
        <v>45658</v>
      </c>
      <c r="K117">
        <v>11106</v>
      </c>
    </row>
    <row r="118" spans="1:11" x14ac:dyDescent="0.3">
      <c r="A118" t="s">
        <v>249</v>
      </c>
      <c r="B118" t="s">
        <v>258</v>
      </c>
      <c r="C118" t="s">
        <v>61</v>
      </c>
      <c r="D118" s="74">
        <v>45292</v>
      </c>
      <c r="E118" s="74">
        <v>45657</v>
      </c>
      <c r="F118">
        <v>143</v>
      </c>
      <c r="G118">
        <v>92</v>
      </c>
      <c r="H118" s="80">
        <f t="shared" si="1"/>
        <v>235</v>
      </c>
      <c r="I118" s="75">
        <v>45658</v>
      </c>
      <c r="K118">
        <v>10029</v>
      </c>
    </row>
    <row r="119" spans="1:11" x14ac:dyDescent="0.3">
      <c r="A119" t="s">
        <v>249</v>
      </c>
      <c r="B119" t="s">
        <v>259</v>
      </c>
      <c r="C119" t="s">
        <v>61</v>
      </c>
      <c r="D119" s="74">
        <v>45292</v>
      </c>
      <c r="E119" s="74">
        <v>45657</v>
      </c>
      <c r="F119">
        <v>58</v>
      </c>
      <c r="G119">
        <v>34</v>
      </c>
      <c r="H119" s="80">
        <f t="shared" si="1"/>
        <v>92</v>
      </c>
      <c r="I119" s="75">
        <v>45658</v>
      </c>
      <c r="K119">
        <v>15062</v>
      </c>
    </row>
    <row r="120" spans="1:11" x14ac:dyDescent="0.3">
      <c r="A120" t="s">
        <v>249</v>
      </c>
      <c r="B120" t="s">
        <v>260</v>
      </c>
      <c r="C120" t="s">
        <v>61</v>
      </c>
      <c r="D120" s="74">
        <v>45292</v>
      </c>
      <c r="E120" s="74">
        <v>45657</v>
      </c>
      <c r="F120">
        <v>150</v>
      </c>
      <c r="G120">
        <v>70</v>
      </c>
      <c r="H120" s="80">
        <f t="shared" si="1"/>
        <v>220</v>
      </c>
      <c r="I120" s="75">
        <v>45658</v>
      </c>
      <c r="K120">
        <v>10030</v>
      </c>
    </row>
    <row r="121" spans="1:11" x14ac:dyDescent="0.3">
      <c r="A121" t="s">
        <v>249</v>
      </c>
      <c r="B121" t="s">
        <v>261</v>
      </c>
      <c r="C121" t="s">
        <v>61</v>
      </c>
      <c r="D121" s="74">
        <v>45292</v>
      </c>
      <c r="E121" s="74">
        <v>45657</v>
      </c>
      <c r="F121">
        <v>250</v>
      </c>
      <c r="G121">
        <v>109</v>
      </c>
      <c r="H121" s="80">
        <f t="shared" si="1"/>
        <v>359</v>
      </c>
      <c r="I121" s="75">
        <v>45658</v>
      </c>
      <c r="K121">
        <v>10031</v>
      </c>
    </row>
    <row r="122" spans="1:11" x14ac:dyDescent="0.3">
      <c r="A122" t="s">
        <v>249</v>
      </c>
      <c r="B122" t="s">
        <v>262</v>
      </c>
      <c r="C122" t="s">
        <v>61</v>
      </c>
      <c r="D122" s="74">
        <v>45292</v>
      </c>
      <c r="E122" s="74">
        <v>45657</v>
      </c>
      <c r="F122">
        <v>242</v>
      </c>
      <c r="G122">
        <v>106</v>
      </c>
      <c r="H122" s="80">
        <f t="shared" si="1"/>
        <v>348</v>
      </c>
      <c r="I122" s="75">
        <v>45658</v>
      </c>
      <c r="K122">
        <v>11108</v>
      </c>
    </row>
    <row r="123" spans="1:11" x14ac:dyDescent="0.3">
      <c r="A123" t="s">
        <v>249</v>
      </c>
      <c r="B123" t="s">
        <v>263</v>
      </c>
      <c r="C123" t="s">
        <v>61</v>
      </c>
      <c r="D123" s="74">
        <v>45292</v>
      </c>
      <c r="E123" s="74">
        <v>45657</v>
      </c>
      <c r="F123">
        <v>291</v>
      </c>
      <c r="G123">
        <v>118</v>
      </c>
      <c r="H123" s="80">
        <f t="shared" si="1"/>
        <v>409</v>
      </c>
      <c r="I123" s="75">
        <v>45658</v>
      </c>
      <c r="J123">
        <v>30</v>
      </c>
      <c r="K123">
        <v>10033</v>
      </c>
    </row>
    <row r="124" spans="1:11" x14ac:dyDescent="0.3">
      <c r="A124" t="s">
        <v>264</v>
      </c>
      <c r="B124" t="s">
        <v>60</v>
      </c>
      <c r="C124" t="s">
        <v>61</v>
      </c>
      <c r="D124" s="74">
        <v>45292</v>
      </c>
      <c r="E124" s="74">
        <v>45657</v>
      </c>
      <c r="F124">
        <v>75</v>
      </c>
      <c r="G124">
        <v>48</v>
      </c>
      <c r="H124" s="80">
        <f t="shared" si="1"/>
        <v>123</v>
      </c>
      <c r="I124" s="75">
        <v>36586</v>
      </c>
      <c r="K124">
        <v>11788</v>
      </c>
    </row>
    <row r="125" spans="1:11" x14ac:dyDescent="0.3">
      <c r="A125" t="s">
        <v>264</v>
      </c>
      <c r="B125" t="s">
        <v>265</v>
      </c>
      <c r="C125" t="s">
        <v>61</v>
      </c>
      <c r="D125" s="74">
        <v>45292</v>
      </c>
      <c r="E125" s="74">
        <v>45657</v>
      </c>
      <c r="F125">
        <v>167</v>
      </c>
      <c r="G125">
        <v>90</v>
      </c>
      <c r="H125" s="80">
        <f t="shared" si="1"/>
        <v>257</v>
      </c>
      <c r="I125" s="75">
        <v>45047</v>
      </c>
      <c r="K125">
        <v>10250</v>
      </c>
    </row>
    <row r="126" spans="1:11" x14ac:dyDescent="0.3">
      <c r="A126" t="s">
        <v>264</v>
      </c>
      <c r="B126" t="s">
        <v>266</v>
      </c>
      <c r="C126" t="s">
        <v>61</v>
      </c>
      <c r="D126" s="74">
        <v>45292</v>
      </c>
      <c r="E126" s="74">
        <v>45657</v>
      </c>
      <c r="F126">
        <v>245</v>
      </c>
      <c r="G126">
        <v>106</v>
      </c>
      <c r="H126" s="80">
        <f t="shared" si="1"/>
        <v>351</v>
      </c>
      <c r="I126" s="75">
        <v>41699</v>
      </c>
      <c r="K126">
        <v>19980</v>
      </c>
    </row>
    <row r="127" spans="1:11" x14ac:dyDescent="0.3">
      <c r="A127" t="s">
        <v>267</v>
      </c>
      <c r="B127" t="s">
        <v>60</v>
      </c>
      <c r="C127" t="s">
        <v>61</v>
      </c>
      <c r="D127" s="74">
        <v>45292</v>
      </c>
      <c r="E127" s="74">
        <v>45657</v>
      </c>
      <c r="F127">
        <v>106</v>
      </c>
      <c r="G127">
        <v>81</v>
      </c>
      <c r="H127" s="80">
        <f t="shared" si="1"/>
        <v>187</v>
      </c>
      <c r="I127" s="75">
        <v>44440</v>
      </c>
      <c r="K127">
        <v>11762</v>
      </c>
    </row>
    <row r="128" spans="1:11" x14ac:dyDescent="0.3">
      <c r="A128" t="s">
        <v>267</v>
      </c>
      <c r="B128" t="s">
        <v>268</v>
      </c>
      <c r="C128" t="s">
        <v>61</v>
      </c>
      <c r="D128" s="74">
        <v>45292</v>
      </c>
      <c r="E128" s="74">
        <v>45657</v>
      </c>
      <c r="F128">
        <v>126</v>
      </c>
      <c r="G128">
        <v>80</v>
      </c>
      <c r="H128" s="80">
        <f t="shared" si="1"/>
        <v>206</v>
      </c>
      <c r="I128" s="75">
        <v>45108</v>
      </c>
      <c r="K128">
        <v>12220</v>
      </c>
    </row>
    <row r="129" spans="1:11" x14ac:dyDescent="0.3">
      <c r="A129" t="s">
        <v>267</v>
      </c>
      <c r="B129" t="s">
        <v>269</v>
      </c>
      <c r="C129" t="s">
        <v>61</v>
      </c>
      <c r="D129" s="74">
        <v>45292</v>
      </c>
      <c r="E129" s="74">
        <v>45657</v>
      </c>
      <c r="F129">
        <v>139</v>
      </c>
      <c r="G129">
        <v>99</v>
      </c>
      <c r="H129" s="80">
        <f t="shared" si="1"/>
        <v>238</v>
      </c>
      <c r="I129" s="75">
        <v>45536</v>
      </c>
      <c r="K129">
        <v>12216</v>
      </c>
    </row>
    <row r="130" spans="1:11" x14ac:dyDescent="0.3">
      <c r="A130" t="s">
        <v>267</v>
      </c>
      <c r="B130" t="s">
        <v>270</v>
      </c>
      <c r="C130" t="s">
        <v>61</v>
      </c>
      <c r="D130" s="74">
        <v>45292</v>
      </c>
      <c r="E130" s="74">
        <v>45657</v>
      </c>
      <c r="F130">
        <v>195</v>
      </c>
      <c r="G130">
        <v>106</v>
      </c>
      <c r="H130" s="80">
        <f t="shared" si="1"/>
        <v>301</v>
      </c>
      <c r="I130" s="75">
        <v>45292</v>
      </c>
      <c r="K130">
        <v>10115</v>
      </c>
    </row>
    <row r="131" spans="1:11" x14ac:dyDescent="0.3">
      <c r="A131" t="s">
        <v>267</v>
      </c>
      <c r="B131" t="s">
        <v>271</v>
      </c>
      <c r="C131" t="s">
        <v>61</v>
      </c>
      <c r="D131" s="74">
        <v>45292</v>
      </c>
      <c r="E131" s="74">
        <v>45657</v>
      </c>
      <c r="F131">
        <v>123</v>
      </c>
      <c r="G131">
        <v>84</v>
      </c>
      <c r="H131" s="80">
        <f t="shared" ref="H131:H194" si="2">F131+G131</f>
        <v>207</v>
      </c>
      <c r="I131" s="75">
        <v>45658</v>
      </c>
      <c r="K131">
        <v>12219</v>
      </c>
    </row>
    <row r="132" spans="1:11" x14ac:dyDescent="0.3">
      <c r="A132" t="s">
        <v>272</v>
      </c>
      <c r="B132" t="s">
        <v>60</v>
      </c>
      <c r="C132" t="s">
        <v>61</v>
      </c>
      <c r="D132" s="74">
        <v>45292</v>
      </c>
      <c r="E132" s="74">
        <v>45657</v>
      </c>
      <c r="F132">
        <v>65</v>
      </c>
      <c r="G132">
        <v>57</v>
      </c>
      <c r="H132" s="80">
        <f t="shared" si="2"/>
        <v>122</v>
      </c>
      <c r="I132" s="75">
        <v>45658</v>
      </c>
      <c r="K132">
        <v>11854</v>
      </c>
    </row>
    <row r="133" spans="1:11" x14ac:dyDescent="0.3">
      <c r="A133" t="s">
        <v>272</v>
      </c>
      <c r="B133" t="s">
        <v>273</v>
      </c>
      <c r="C133" t="s">
        <v>61</v>
      </c>
      <c r="D133" s="74">
        <v>45292</v>
      </c>
      <c r="E133" s="74">
        <v>45657</v>
      </c>
      <c r="F133">
        <v>65</v>
      </c>
      <c r="G133">
        <v>57</v>
      </c>
      <c r="H133" s="80">
        <f t="shared" si="2"/>
        <v>122</v>
      </c>
      <c r="I133" s="75">
        <v>45658</v>
      </c>
      <c r="K133">
        <v>11116</v>
      </c>
    </row>
    <row r="134" spans="1:11" x14ac:dyDescent="0.3">
      <c r="A134" t="s">
        <v>272</v>
      </c>
      <c r="B134" t="s">
        <v>274</v>
      </c>
      <c r="C134" t="s">
        <v>61</v>
      </c>
      <c r="D134" s="74">
        <v>45292</v>
      </c>
      <c r="E134" s="74">
        <v>45657</v>
      </c>
      <c r="F134">
        <v>193</v>
      </c>
      <c r="G134">
        <v>94</v>
      </c>
      <c r="H134" s="80">
        <f t="shared" si="2"/>
        <v>287</v>
      </c>
      <c r="I134" s="75">
        <v>45658</v>
      </c>
      <c r="K134">
        <v>10432</v>
      </c>
    </row>
    <row r="135" spans="1:11" x14ac:dyDescent="0.3">
      <c r="A135" t="s">
        <v>275</v>
      </c>
      <c r="B135" t="s">
        <v>60</v>
      </c>
      <c r="C135" t="s">
        <v>61</v>
      </c>
      <c r="D135" s="74">
        <v>45292</v>
      </c>
      <c r="E135" s="74">
        <v>45657</v>
      </c>
      <c r="F135">
        <v>150</v>
      </c>
      <c r="G135">
        <v>93</v>
      </c>
      <c r="H135" s="80">
        <f t="shared" si="2"/>
        <v>243</v>
      </c>
      <c r="I135" s="75">
        <v>42795</v>
      </c>
      <c r="K135">
        <v>11789</v>
      </c>
    </row>
    <row r="136" spans="1:11" x14ac:dyDescent="0.3">
      <c r="A136" t="s">
        <v>275</v>
      </c>
      <c r="B136" t="s">
        <v>276</v>
      </c>
      <c r="C136" t="s">
        <v>61</v>
      </c>
      <c r="D136" s="74">
        <v>45292</v>
      </c>
      <c r="E136" s="74">
        <v>45657</v>
      </c>
      <c r="F136">
        <v>110</v>
      </c>
      <c r="G136">
        <v>106</v>
      </c>
      <c r="H136" s="80">
        <f t="shared" si="2"/>
        <v>216</v>
      </c>
      <c r="I136" s="75">
        <v>42795</v>
      </c>
      <c r="K136">
        <v>13519</v>
      </c>
    </row>
    <row r="137" spans="1:11" x14ac:dyDescent="0.3">
      <c r="A137" t="s">
        <v>275</v>
      </c>
      <c r="B137" t="s">
        <v>277</v>
      </c>
      <c r="C137" t="s">
        <v>61</v>
      </c>
      <c r="D137" s="74">
        <v>45292</v>
      </c>
      <c r="E137" s="74">
        <v>45657</v>
      </c>
      <c r="F137">
        <v>180</v>
      </c>
      <c r="G137">
        <v>107</v>
      </c>
      <c r="H137" s="80">
        <f t="shared" si="2"/>
        <v>287</v>
      </c>
      <c r="I137" s="75">
        <v>42795</v>
      </c>
      <c r="K137">
        <v>10251</v>
      </c>
    </row>
    <row r="138" spans="1:11" x14ac:dyDescent="0.3">
      <c r="A138" t="s">
        <v>278</v>
      </c>
      <c r="B138" t="s">
        <v>60</v>
      </c>
      <c r="C138" t="s">
        <v>61</v>
      </c>
      <c r="D138" s="74">
        <v>45292</v>
      </c>
      <c r="E138" s="74">
        <v>45657</v>
      </c>
      <c r="F138">
        <v>163</v>
      </c>
      <c r="G138">
        <v>88</v>
      </c>
      <c r="H138" s="80">
        <f t="shared" si="2"/>
        <v>251</v>
      </c>
      <c r="I138" s="75">
        <v>45108</v>
      </c>
      <c r="J138">
        <v>2</v>
      </c>
      <c r="K138">
        <v>11892</v>
      </c>
    </row>
    <row r="139" spans="1:11" x14ac:dyDescent="0.3">
      <c r="A139" t="s">
        <v>278</v>
      </c>
      <c r="B139" t="s">
        <v>279</v>
      </c>
      <c r="C139" t="s">
        <v>61</v>
      </c>
      <c r="D139" s="74">
        <v>45292</v>
      </c>
      <c r="E139" s="74">
        <v>45657</v>
      </c>
      <c r="F139">
        <v>163</v>
      </c>
      <c r="G139">
        <v>88</v>
      </c>
      <c r="H139" s="80">
        <f t="shared" si="2"/>
        <v>251</v>
      </c>
      <c r="I139" s="75">
        <v>45108</v>
      </c>
      <c r="J139">
        <v>2</v>
      </c>
      <c r="K139">
        <v>10378</v>
      </c>
    </row>
    <row r="140" spans="1:11" x14ac:dyDescent="0.3">
      <c r="A140" t="s">
        <v>280</v>
      </c>
      <c r="B140" t="s">
        <v>60</v>
      </c>
      <c r="C140" t="s">
        <v>61</v>
      </c>
      <c r="D140" s="74">
        <v>45292</v>
      </c>
      <c r="E140" s="74">
        <v>45657</v>
      </c>
      <c r="F140">
        <v>106</v>
      </c>
      <c r="G140">
        <v>72</v>
      </c>
      <c r="H140" s="80">
        <f t="shared" si="2"/>
        <v>178</v>
      </c>
      <c r="I140" s="75">
        <v>45505</v>
      </c>
      <c r="K140">
        <v>11826</v>
      </c>
    </row>
    <row r="141" spans="1:11" x14ac:dyDescent="0.3">
      <c r="A141" t="s">
        <v>280</v>
      </c>
      <c r="B141" t="s">
        <v>281</v>
      </c>
      <c r="C141" t="s">
        <v>61</v>
      </c>
      <c r="D141" s="74">
        <v>45292</v>
      </c>
      <c r="E141" s="74">
        <v>45657</v>
      </c>
      <c r="F141">
        <v>154</v>
      </c>
      <c r="G141">
        <v>59</v>
      </c>
      <c r="H141" s="80">
        <f t="shared" si="2"/>
        <v>213</v>
      </c>
      <c r="I141" s="75">
        <v>44986</v>
      </c>
      <c r="K141">
        <v>11680</v>
      </c>
    </row>
    <row r="142" spans="1:11" x14ac:dyDescent="0.3">
      <c r="A142" t="s">
        <v>280</v>
      </c>
      <c r="B142" t="s">
        <v>282</v>
      </c>
      <c r="C142" t="s">
        <v>61</v>
      </c>
      <c r="D142" s="74">
        <v>45292</v>
      </c>
      <c r="E142" s="74">
        <v>45657</v>
      </c>
      <c r="F142">
        <v>82</v>
      </c>
      <c r="G142">
        <v>70</v>
      </c>
      <c r="H142" s="80">
        <f t="shared" si="2"/>
        <v>152</v>
      </c>
      <c r="I142" s="75">
        <v>45505</v>
      </c>
      <c r="K142">
        <v>12283</v>
      </c>
    </row>
    <row r="143" spans="1:11" x14ac:dyDescent="0.3">
      <c r="A143" t="s">
        <v>280</v>
      </c>
      <c r="B143" t="s">
        <v>283</v>
      </c>
      <c r="C143" t="s">
        <v>61</v>
      </c>
      <c r="D143" s="74">
        <v>45292</v>
      </c>
      <c r="E143" s="74">
        <v>45657</v>
      </c>
      <c r="F143">
        <v>193</v>
      </c>
      <c r="G143">
        <v>100</v>
      </c>
      <c r="H143" s="80">
        <f t="shared" si="2"/>
        <v>293</v>
      </c>
      <c r="I143" s="75">
        <v>45536</v>
      </c>
      <c r="K143">
        <v>10381</v>
      </c>
    </row>
    <row r="144" spans="1:11" x14ac:dyDescent="0.3">
      <c r="A144" t="s">
        <v>280</v>
      </c>
      <c r="B144" t="s">
        <v>284</v>
      </c>
      <c r="C144" t="s">
        <v>61</v>
      </c>
      <c r="D144" s="74">
        <v>45292</v>
      </c>
      <c r="E144" s="74">
        <v>45657</v>
      </c>
      <c r="F144">
        <v>174</v>
      </c>
      <c r="G144">
        <v>124</v>
      </c>
      <c r="H144" s="80">
        <f t="shared" si="2"/>
        <v>298</v>
      </c>
      <c r="I144" s="75">
        <v>44986</v>
      </c>
      <c r="K144">
        <v>11681</v>
      </c>
    </row>
    <row r="145" spans="1:11" x14ac:dyDescent="0.3">
      <c r="A145" t="s">
        <v>280</v>
      </c>
      <c r="B145" t="s">
        <v>285</v>
      </c>
      <c r="C145" t="s">
        <v>61</v>
      </c>
      <c r="D145" s="74">
        <v>45292</v>
      </c>
      <c r="E145" s="74">
        <v>45657</v>
      </c>
      <c r="F145">
        <v>140</v>
      </c>
      <c r="G145">
        <v>84</v>
      </c>
      <c r="H145" s="80">
        <f t="shared" si="2"/>
        <v>224</v>
      </c>
      <c r="I145" s="75">
        <v>45505</v>
      </c>
      <c r="K145">
        <v>11682</v>
      </c>
    </row>
    <row r="146" spans="1:11" x14ac:dyDescent="0.3">
      <c r="A146" t="s">
        <v>280</v>
      </c>
      <c r="B146" t="s">
        <v>286</v>
      </c>
      <c r="C146" t="s">
        <v>61</v>
      </c>
      <c r="D146" s="74">
        <v>45292</v>
      </c>
      <c r="E146" s="74">
        <v>45657</v>
      </c>
      <c r="F146">
        <v>116</v>
      </c>
      <c r="G146">
        <v>98</v>
      </c>
      <c r="H146" s="80">
        <f t="shared" si="2"/>
        <v>214</v>
      </c>
      <c r="I146" s="75">
        <v>45505</v>
      </c>
      <c r="K146">
        <v>11683</v>
      </c>
    </row>
    <row r="147" spans="1:11" x14ac:dyDescent="0.3">
      <c r="A147" t="s">
        <v>287</v>
      </c>
      <c r="B147" t="s">
        <v>60</v>
      </c>
      <c r="C147" t="s">
        <v>61</v>
      </c>
      <c r="D147" s="74">
        <v>45292</v>
      </c>
      <c r="E147" s="74">
        <v>45657</v>
      </c>
      <c r="F147">
        <v>110</v>
      </c>
      <c r="G147">
        <v>57</v>
      </c>
      <c r="H147" s="80">
        <f t="shared" si="2"/>
        <v>167</v>
      </c>
      <c r="I147" s="75">
        <v>42095</v>
      </c>
      <c r="K147">
        <v>11790</v>
      </c>
    </row>
    <row r="148" spans="1:11" x14ac:dyDescent="0.3">
      <c r="A148" t="s">
        <v>287</v>
      </c>
      <c r="B148" t="s">
        <v>288</v>
      </c>
      <c r="C148" t="s">
        <v>61</v>
      </c>
      <c r="D148" s="74">
        <v>45292</v>
      </c>
      <c r="E148" s="74">
        <v>45657</v>
      </c>
      <c r="F148">
        <v>182</v>
      </c>
      <c r="G148">
        <v>82</v>
      </c>
      <c r="H148" s="80">
        <f t="shared" si="2"/>
        <v>264</v>
      </c>
      <c r="I148" s="75">
        <v>44866</v>
      </c>
      <c r="K148">
        <v>10253</v>
      </c>
    </row>
    <row r="149" spans="1:11" x14ac:dyDescent="0.3">
      <c r="A149" t="s">
        <v>287</v>
      </c>
      <c r="B149" t="s">
        <v>289</v>
      </c>
      <c r="C149" t="s">
        <v>61</v>
      </c>
      <c r="D149" s="74">
        <v>45292</v>
      </c>
      <c r="E149" s="74">
        <v>45657</v>
      </c>
      <c r="F149">
        <v>187</v>
      </c>
      <c r="G149">
        <v>79</v>
      </c>
      <c r="H149" s="80">
        <f t="shared" si="2"/>
        <v>266</v>
      </c>
      <c r="I149" s="75">
        <v>44986</v>
      </c>
      <c r="K149">
        <v>11117</v>
      </c>
    </row>
    <row r="150" spans="1:11" x14ac:dyDescent="0.3">
      <c r="A150" t="s">
        <v>287</v>
      </c>
      <c r="B150" t="s">
        <v>290</v>
      </c>
      <c r="C150" t="s">
        <v>61</v>
      </c>
      <c r="D150" s="74">
        <v>45413</v>
      </c>
      <c r="E150" s="74">
        <v>45535</v>
      </c>
      <c r="F150">
        <v>145</v>
      </c>
      <c r="G150">
        <v>73</v>
      </c>
      <c r="H150" s="80">
        <f t="shared" si="2"/>
        <v>218</v>
      </c>
      <c r="I150" s="75">
        <v>42552</v>
      </c>
      <c r="K150">
        <v>13422</v>
      </c>
    </row>
    <row r="151" spans="1:11" x14ac:dyDescent="0.3">
      <c r="A151" t="s">
        <v>287</v>
      </c>
      <c r="B151" t="s">
        <v>290</v>
      </c>
      <c r="C151" t="s">
        <v>159</v>
      </c>
      <c r="D151" s="74">
        <v>45536</v>
      </c>
      <c r="E151" s="74">
        <v>45412</v>
      </c>
      <c r="F151">
        <v>180</v>
      </c>
      <c r="G151">
        <v>76</v>
      </c>
      <c r="H151" s="80">
        <f t="shared" si="2"/>
        <v>256</v>
      </c>
      <c r="I151" s="75">
        <v>42552</v>
      </c>
      <c r="K151">
        <v>13422</v>
      </c>
    </row>
    <row r="152" spans="1:11" x14ac:dyDescent="0.3">
      <c r="A152" t="s">
        <v>291</v>
      </c>
      <c r="B152" t="s">
        <v>60</v>
      </c>
      <c r="C152" t="s">
        <v>61</v>
      </c>
      <c r="D152" s="74">
        <v>45292</v>
      </c>
      <c r="E152" s="74">
        <v>45657</v>
      </c>
      <c r="F152">
        <v>139</v>
      </c>
      <c r="G152">
        <v>57</v>
      </c>
      <c r="H152" s="80">
        <f t="shared" si="2"/>
        <v>196</v>
      </c>
      <c r="I152" s="75">
        <v>45658</v>
      </c>
      <c r="J152">
        <v>2</v>
      </c>
      <c r="K152">
        <v>11825</v>
      </c>
    </row>
    <row r="153" spans="1:11" x14ac:dyDescent="0.3">
      <c r="A153" t="s">
        <v>291</v>
      </c>
      <c r="B153" t="s">
        <v>292</v>
      </c>
      <c r="C153" t="s">
        <v>61</v>
      </c>
      <c r="D153" s="74">
        <v>45292</v>
      </c>
      <c r="E153" s="74">
        <v>45657</v>
      </c>
      <c r="F153">
        <v>205</v>
      </c>
      <c r="G153">
        <v>112</v>
      </c>
      <c r="H153" s="80">
        <f t="shared" si="2"/>
        <v>317</v>
      </c>
      <c r="I153" s="75">
        <v>45658</v>
      </c>
      <c r="K153">
        <v>10380</v>
      </c>
    </row>
    <row r="154" spans="1:11" x14ac:dyDescent="0.3">
      <c r="A154" t="s">
        <v>291</v>
      </c>
      <c r="B154" t="s">
        <v>293</v>
      </c>
      <c r="C154" t="s">
        <v>61</v>
      </c>
      <c r="D154" s="74">
        <v>45292</v>
      </c>
      <c r="E154" s="74">
        <v>45657</v>
      </c>
      <c r="F154">
        <v>145</v>
      </c>
      <c r="G154">
        <v>65</v>
      </c>
      <c r="H154" s="80">
        <f t="shared" si="2"/>
        <v>210</v>
      </c>
      <c r="I154" s="75">
        <v>45658</v>
      </c>
      <c r="K154">
        <v>15055</v>
      </c>
    </row>
    <row r="155" spans="1:11" x14ac:dyDescent="0.3">
      <c r="A155" t="s">
        <v>291</v>
      </c>
      <c r="B155" t="s">
        <v>294</v>
      </c>
      <c r="C155" t="s">
        <v>61</v>
      </c>
      <c r="D155" s="74">
        <v>45292</v>
      </c>
      <c r="E155" s="74">
        <v>45657</v>
      </c>
      <c r="F155">
        <v>196</v>
      </c>
      <c r="G155">
        <v>113</v>
      </c>
      <c r="H155" s="80">
        <f t="shared" si="2"/>
        <v>309</v>
      </c>
      <c r="I155" s="75">
        <v>45658</v>
      </c>
      <c r="K155">
        <v>10379</v>
      </c>
    </row>
    <row r="156" spans="1:11" x14ac:dyDescent="0.3">
      <c r="A156" t="s">
        <v>295</v>
      </c>
      <c r="B156" t="s">
        <v>60</v>
      </c>
      <c r="C156" t="s">
        <v>61</v>
      </c>
      <c r="D156" s="74">
        <v>45292</v>
      </c>
      <c r="E156" s="74">
        <v>45657</v>
      </c>
      <c r="F156">
        <v>161</v>
      </c>
      <c r="G156">
        <v>116</v>
      </c>
      <c r="H156" s="80">
        <f t="shared" si="2"/>
        <v>277</v>
      </c>
      <c r="I156" s="75">
        <v>45658</v>
      </c>
      <c r="J156">
        <v>74</v>
      </c>
      <c r="K156">
        <v>11763</v>
      </c>
    </row>
    <row r="157" spans="1:11" x14ac:dyDescent="0.3">
      <c r="A157" t="s">
        <v>295</v>
      </c>
      <c r="B157" t="s">
        <v>296</v>
      </c>
      <c r="C157" t="s">
        <v>61</v>
      </c>
      <c r="D157" s="74">
        <v>45292</v>
      </c>
      <c r="E157" s="74">
        <v>45657</v>
      </c>
      <c r="F157">
        <v>418</v>
      </c>
      <c r="G157">
        <v>162</v>
      </c>
      <c r="H157" s="80">
        <f t="shared" si="2"/>
        <v>580</v>
      </c>
      <c r="I157" s="75">
        <v>45658</v>
      </c>
      <c r="J157">
        <v>74</v>
      </c>
      <c r="K157">
        <v>10118</v>
      </c>
    </row>
    <row r="158" spans="1:11" x14ac:dyDescent="0.3">
      <c r="A158" t="s">
        <v>295</v>
      </c>
      <c r="B158" t="s">
        <v>297</v>
      </c>
      <c r="C158" t="s">
        <v>61</v>
      </c>
      <c r="D158" s="74">
        <v>45292</v>
      </c>
      <c r="E158" s="74">
        <v>45657</v>
      </c>
      <c r="F158">
        <v>307</v>
      </c>
      <c r="G158">
        <v>142</v>
      </c>
      <c r="H158" s="80">
        <f t="shared" si="2"/>
        <v>449</v>
      </c>
      <c r="I158" s="75">
        <v>45658</v>
      </c>
      <c r="J158">
        <v>74</v>
      </c>
      <c r="K158">
        <v>10827</v>
      </c>
    </row>
    <row r="159" spans="1:11" x14ac:dyDescent="0.3">
      <c r="A159" t="s">
        <v>295</v>
      </c>
      <c r="B159" t="s">
        <v>298</v>
      </c>
      <c r="C159" t="s">
        <v>61</v>
      </c>
      <c r="D159" s="74">
        <v>45292</v>
      </c>
      <c r="E159" s="74">
        <v>45657</v>
      </c>
      <c r="F159">
        <v>233</v>
      </c>
      <c r="G159">
        <v>128</v>
      </c>
      <c r="H159" s="80">
        <f t="shared" si="2"/>
        <v>361</v>
      </c>
      <c r="I159" s="75">
        <v>45658</v>
      </c>
      <c r="J159">
        <v>74</v>
      </c>
      <c r="K159">
        <v>10492</v>
      </c>
    </row>
    <row r="160" spans="1:11" x14ac:dyDescent="0.3">
      <c r="A160" t="s">
        <v>295</v>
      </c>
      <c r="B160" t="s">
        <v>299</v>
      </c>
      <c r="C160" t="s">
        <v>61</v>
      </c>
      <c r="D160" s="74">
        <v>45292</v>
      </c>
      <c r="E160" s="74">
        <v>45657</v>
      </c>
      <c r="F160">
        <v>168</v>
      </c>
      <c r="G160">
        <v>115</v>
      </c>
      <c r="H160" s="80">
        <f t="shared" si="2"/>
        <v>283</v>
      </c>
      <c r="I160" s="75">
        <v>45658</v>
      </c>
      <c r="J160">
        <v>74</v>
      </c>
      <c r="K160">
        <v>13823</v>
      </c>
    </row>
    <row r="161" spans="1:11" x14ac:dyDescent="0.3">
      <c r="A161" t="s">
        <v>295</v>
      </c>
      <c r="B161" t="s">
        <v>300</v>
      </c>
      <c r="C161" t="s">
        <v>61</v>
      </c>
      <c r="D161" s="74">
        <v>45292</v>
      </c>
      <c r="E161" s="74">
        <v>45657</v>
      </c>
      <c r="F161">
        <v>169</v>
      </c>
      <c r="G161">
        <v>106</v>
      </c>
      <c r="H161" s="80">
        <f t="shared" si="2"/>
        <v>275</v>
      </c>
      <c r="I161" s="75">
        <v>45658</v>
      </c>
      <c r="J161">
        <v>74</v>
      </c>
      <c r="K161">
        <v>12195</v>
      </c>
    </row>
    <row r="162" spans="1:11" x14ac:dyDescent="0.3">
      <c r="A162" t="s">
        <v>295</v>
      </c>
      <c r="B162" t="s">
        <v>301</v>
      </c>
      <c r="C162" t="s">
        <v>61</v>
      </c>
      <c r="D162" s="74">
        <v>45292</v>
      </c>
      <c r="E162" s="74">
        <v>45657</v>
      </c>
      <c r="F162">
        <v>136</v>
      </c>
      <c r="G162">
        <v>127</v>
      </c>
      <c r="H162" s="80">
        <f t="shared" si="2"/>
        <v>263</v>
      </c>
      <c r="I162" s="75">
        <v>45658</v>
      </c>
      <c r="J162">
        <v>74</v>
      </c>
      <c r="K162">
        <v>12294</v>
      </c>
    </row>
    <row r="163" spans="1:11" x14ac:dyDescent="0.3">
      <c r="A163" t="s">
        <v>295</v>
      </c>
      <c r="B163" t="s">
        <v>302</v>
      </c>
      <c r="C163" t="s">
        <v>61</v>
      </c>
      <c r="D163" s="74">
        <v>45292</v>
      </c>
      <c r="E163" s="74">
        <v>45657</v>
      </c>
      <c r="F163">
        <v>149</v>
      </c>
      <c r="G163">
        <v>102</v>
      </c>
      <c r="H163" s="80">
        <f t="shared" si="2"/>
        <v>251</v>
      </c>
      <c r="I163" s="75">
        <v>45658</v>
      </c>
      <c r="J163">
        <v>74</v>
      </c>
      <c r="K163">
        <v>91127</v>
      </c>
    </row>
    <row r="164" spans="1:11" x14ac:dyDescent="0.3">
      <c r="A164" t="s">
        <v>295</v>
      </c>
      <c r="B164" t="s">
        <v>303</v>
      </c>
      <c r="C164" t="s">
        <v>61</v>
      </c>
      <c r="D164" s="74">
        <v>45292</v>
      </c>
      <c r="E164" s="74">
        <v>45657</v>
      </c>
      <c r="F164">
        <v>307</v>
      </c>
      <c r="G164">
        <v>142</v>
      </c>
      <c r="H164" s="80">
        <f t="shared" si="2"/>
        <v>449</v>
      </c>
      <c r="I164" s="75">
        <v>45658</v>
      </c>
      <c r="J164">
        <v>74</v>
      </c>
      <c r="K164">
        <v>10119</v>
      </c>
    </row>
    <row r="165" spans="1:11" x14ac:dyDescent="0.3">
      <c r="A165" t="s">
        <v>295</v>
      </c>
      <c r="B165" t="s">
        <v>304</v>
      </c>
      <c r="C165" t="s">
        <v>61</v>
      </c>
      <c r="D165" s="74">
        <v>45292</v>
      </c>
      <c r="E165" s="74">
        <v>45657</v>
      </c>
      <c r="F165">
        <v>171</v>
      </c>
      <c r="G165">
        <v>117</v>
      </c>
      <c r="H165" s="80">
        <f t="shared" si="2"/>
        <v>288</v>
      </c>
      <c r="I165" s="75">
        <v>45658</v>
      </c>
      <c r="J165">
        <v>74</v>
      </c>
      <c r="K165">
        <v>91128</v>
      </c>
    </row>
    <row r="166" spans="1:11" x14ac:dyDescent="0.3">
      <c r="A166" t="s">
        <v>295</v>
      </c>
      <c r="B166" t="s">
        <v>305</v>
      </c>
      <c r="C166" t="s">
        <v>61</v>
      </c>
      <c r="D166" s="74">
        <v>45292</v>
      </c>
      <c r="E166" s="74">
        <v>45657</v>
      </c>
      <c r="F166">
        <v>194</v>
      </c>
      <c r="G166">
        <v>116</v>
      </c>
      <c r="H166" s="80">
        <f t="shared" si="2"/>
        <v>310</v>
      </c>
      <c r="I166" s="75">
        <v>45658</v>
      </c>
      <c r="J166">
        <v>74</v>
      </c>
      <c r="K166">
        <v>10829</v>
      </c>
    </row>
    <row r="167" spans="1:11" x14ac:dyDescent="0.3">
      <c r="A167" t="s">
        <v>295</v>
      </c>
      <c r="B167" t="s">
        <v>306</v>
      </c>
      <c r="C167" t="s">
        <v>61</v>
      </c>
      <c r="D167" s="74">
        <v>45292</v>
      </c>
      <c r="E167" s="74">
        <v>45657</v>
      </c>
      <c r="F167">
        <v>136</v>
      </c>
      <c r="G167">
        <v>104</v>
      </c>
      <c r="H167" s="80">
        <f t="shared" si="2"/>
        <v>240</v>
      </c>
      <c r="I167" s="75">
        <v>45658</v>
      </c>
      <c r="J167">
        <v>74</v>
      </c>
      <c r="K167">
        <v>12194</v>
      </c>
    </row>
    <row r="168" spans="1:11" x14ac:dyDescent="0.3">
      <c r="A168" t="s">
        <v>295</v>
      </c>
      <c r="B168" t="s">
        <v>307</v>
      </c>
      <c r="C168" t="s">
        <v>61</v>
      </c>
      <c r="D168" s="74">
        <v>45292</v>
      </c>
      <c r="E168" s="74">
        <v>45657</v>
      </c>
      <c r="F168">
        <v>255</v>
      </c>
      <c r="G168">
        <v>149</v>
      </c>
      <c r="H168" s="80">
        <f t="shared" si="2"/>
        <v>404</v>
      </c>
      <c r="I168" s="75">
        <v>45658</v>
      </c>
      <c r="J168" t="s">
        <v>308</v>
      </c>
      <c r="K168">
        <v>10120</v>
      </c>
    </row>
    <row r="169" spans="1:11" x14ac:dyDescent="0.3">
      <c r="A169" t="s">
        <v>295</v>
      </c>
      <c r="B169" t="s">
        <v>309</v>
      </c>
      <c r="C169" t="s">
        <v>61</v>
      </c>
      <c r="D169" s="74">
        <v>45292</v>
      </c>
      <c r="E169" s="74">
        <v>45657</v>
      </c>
      <c r="F169">
        <v>95</v>
      </c>
      <c r="G169">
        <v>87</v>
      </c>
      <c r="H169" s="80">
        <f t="shared" si="2"/>
        <v>182</v>
      </c>
      <c r="I169" s="75">
        <v>45658</v>
      </c>
      <c r="J169">
        <v>74</v>
      </c>
      <c r="K169">
        <v>13883</v>
      </c>
    </row>
    <row r="170" spans="1:11" x14ac:dyDescent="0.3">
      <c r="A170" t="s">
        <v>295</v>
      </c>
      <c r="B170" t="s">
        <v>310</v>
      </c>
      <c r="C170" t="s">
        <v>61</v>
      </c>
      <c r="D170" s="74">
        <v>45292</v>
      </c>
      <c r="E170" s="74">
        <v>45657</v>
      </c>
      <c r="F170">
        <v>200</v>
      </c>
      <c r="G170">
        <v>124</v>
      </c>
      <c r="H170" s="80">
        <f t="shared" si="2"/>
        <v>324</v>
      </c>
      <c r="I170" s="75">
        <v>45658</v>
      </c>
      <c r="J170">
        <v>74</v>
      </c>
      <c r="K170">
        <v>91167</v>
      </c>
    </row>
    <row r="171" spans="1:11" x14ac:dyDescent="0.3">
      <c r="A171" t="s">
        <v>295</v>
      </c>
      <c r="B171" t="s">
        <v>311</v>
      </c>
      <c r="C171" t="s">
        <v>61</v>
      </c>
      <c r="D171" s="74">
        <v>45292</v>
      </c>
      <c r="E171" s="74">
        <v>45657</v>
      </c>
      <c r="F171">
        <v>269</v>
      </c>
      <c r="G171">
        <v>124</v>
      </c>
      <c r="H171" s="80">
        <f t="shared" si="2"/>
        <v>393</v>
      </c>
      <c r="I171" s="75">
        <v>45658</v>
      </c>
      <c r="J171">
        <v>74</v>
      </c>
      <c r="K171">
        <v>10117</v>
      </c>
    </row>
    <row r="172" spans="1:11" x14ac:dyDescent="0.3">
      <c r="A172" t="s">
        <v>295</v>
      </c>
      <c r="B172" t="s">
        <v>312</v>
      </c>
      <c r="C172" t="s">
        <v>61</v>
      </c>
      <c r="D172" s="74">
        <v>45444</v>
      </c>
      <c r="E172" s="74">
        <v>45565</v>
      </c>
      <c r="F172">
        <v>357</v>
      </c>
      <c r="G172">
        <v>131</v>
      </c>
      <c r="H172" s="80">
        <f t="shared" si="2"/>
        <v>488</v>
      </c>
      <c r="I172" s="75">
        <v>45658</v>
      </c>
      <c r="J172">
        <v>74</v>
      </c>
      <c r="K172">
        <v>11121</v>
      </c>
    </row>
    <row r="173" spans="1:11" x14ac:dyDescent="0.3">
      <c r="A173" t="s">
        <v>295</v>
      </c>
      <c r="B173" t="s">
        <v>312</v>
      </c>
      <c r="C173" t="s">
        <v>159</v>
      </c>
      <c r="D173" s="74">
        <v>45566</v>
      </c>
      <c r="E173" s="74">
        <v>45443</v>
      </c>
      <c r="F173">
        <v>207</v>
      </c>
      <c r="G173">
        <v>116</v>
      </c>
      <c r="H173" s="80">
        <f t="shared" si="2"/>
        <v>323</v>
      </c>
      <c r="I173" s="75">
        <v>45658</v>
      </c>
      <c r="J173">
        <v>74</v>
      </c>
      <c r="K173">
        <v>11121</v>
      </c>
    </row>
    <row r="174" spans="1:11" x14ac:dyDescent="0.3">
      <c r="A174" t="s">
        <v>295</v>
      </c>
      <c r="B174" t="s">
        <v>313</v>
      </c>
      <c r="C174" t="s">
        <v>61</v>
      </c>
      <c r="D174" s="74">
        <v>45292</v>
      </c>
      <c r="E174" s="74">
        <v>45657</v>
      </c>
      <c r="F174">
        <v>278</v>
      </c>
      <c r="G174">
        <v>139</v>
      </c>
      <c r="H174" s="80">
        <f t="shared" si="2"/>
        <v>417</v>
      </c>
      <c r="I174" s="75">
        <v>45658</v>
      </c>
      <c r="J174">
        <v>74</v>
      </c>
      <c r="K174">
        <v>10121</v>
      </c>
    </row>
    <row r="175" spans="1:11" x14ac:dyDescent="0.3">
      <c r="A175" t="s">
        <v>295</v>
      </c>
      <c r="B175" t="s">
        <v>314</v>
      </c>
      <c r="C175" t="s">
        <v>61</v>
      </c>
      <c r="D175" s="74">
        <v>45292</v>
      </c>
      <c r="E175" s="74">
        <v>45657</v>
      </c>
      <c r="F175">
        <v>192</v>
      </c>
      <c r="G175">
        <v>91</v>
      </c>
      <c r="H175" s="80">
        <f t="shared" si="2"/>
        <v>283</v>
      </c>
      <c r="I175" s="75">
        <v>39448</v>
      </c>
      <c r="J175">
        <v>74</v>
      </c>
      <c r="K175">
        <v>13822</v>
      </c>
    </row>
    <row r="176" spans="1:11" x14ac:dyDescent="0.3">
      <c r="A176" t="s">
        <v>295</v>
      </c>
      <c r="B176" t="s">
        <v>315</v>
      </c>
      <c r="C176" t="s">
        <v>61</v>
      </c>
      <c r="D176" s="74">
        <v>45292</v>
      </c>
      <c r="E176" s="74">
        <v>45657</v>
      </c>
      <c r="F176">
        <v>191</v>
      </c>
      <c r="G176">
        <v>113</v>
      </c>
      <c r="H176" s="80">
        <f t="shared" si="2"/>
        <v>304</v>
      </c>
      <c r="I176" s="75">
        <v>45658</v>
      </c>
      <c r="J176">
        <v>74</v>
      </c>
      <c r="K176">
        <v>11122</v>
      </c>
    </row>
    <row r="177" spans="1:11" x14ac:dyDescent="0.3">
      <c r="A177" t="s">
        <v>295</v>
      </c>
      <c r="B177" t="s">
        <v>316</v>
      </c>
      <c r="C177" t="s">
        <v>61</v>
      </c>
      <c r="D177" s="74">
        <v>45292</v>
      </c>
      <c r="E177" s="74">
        <v>45657</v>
      </c>
      <c r="F177">
        <v>188</v>
      </c>
      <c r="G177">
        <v>90</v>
      </c>
      <c r="H177" s="80">
        <f t="shared" si="2"/>
        <v>278</v>
      </c>
      <c r="I177" s="75">
        <v>39448</v>
      </c>
      <c r="J177">
        <v>74</v>
      </c>
      <c r="K177">
        <v>12734</v>
      </c>
    </row>
    <row r="178" spans="1:11" x14ac:dyDescent="0.3">
      <c r="A178" t="s">
        <v>295</v>
      </c>
      <c r="B178" t="s">
        <v>317</v>
      </c>
      <c r="C178" t="s">
        <v>61</v>
      </c>
      <c r="D178" s="74">
        <v>45292</v>
      </c>
      <c r="E178" s="74">
        <v>45657</v>
      </c>
      <c r="F178">
        <v>130</v>
      </c>
      <c r="G178">
        <v>94</v>
      </c>
      <c r="H178" s="80">
        <f t="shared" si="2"/>
        <v>224</v>
      </c>
      <c r="I178" s="75">
        <v>45658</v>
      </c>
      <c r="J178">
        <v>74</v>
      </c>
      <c r="K178">
        <v>11124</v>
      </c>
    </row>
    <row r="179" spans="1:11" x14ac:dyDescent="0.3">
      <c r="A179" t="s">
        <v>295</v>
      </c>
      <c r="B179" t="s">
        <v>318</v>
      </c>
      <c r="C179" t="s">
        <v>61</v>
      </c>
      <c r="D179" s="74">
        <v>45292</v>
      </c>
      <c r="E179" s="74">
        <v>45657</v>
      </c>
      <c r="F179">
        <v>230</v>
      </c>
      <c r="G179">
        <v>146</v>
      </c>
      <c r="H179" s="80">
        <f t="shared" si="2"/>
        <v>376</v>
      </c>
      <c r="I179" s="75">
        <v>45658</v>
      </c>
      <c r="J179">
        <v>74</v>
      </c>
      <c r="K179">
        <v>11123</v>
      </c>
    </row>
    <row r="180" spans="1:11" x14ac:dyDescent="0.3">
      <c r="A180" t="s">
        <v>295</v>
      </c>
      <c r="B180" t="s">
        <v>319</v>
      </c>
      <c r="C180" t="s">
        <v>61</v>
      </c>
      <c r="D180" s="74">
        <v>45292</v>
      </c>
      <c r="E180" s="74">
        <v>45657</v>
      </c>
      <c r="F180">
        <v>313</v>
      </c>
      <c r="G180">
        <v>137</v>
      </c>
      <c r="H180" s="80">
        <f t="shared" si="2"/>
        <v>450</v>
      </c>
      <c r="I180" s="75">
        <v>45658</v>
      </c>
      <c r="J180" t="s">
        <v>320</v>
      </c>
      <c r="K180">
        <v>10122</v>
      </c>
    </row>
    <row r="181" spans="1:11" x14ac:dyDescent="0.3">
      <c r="A181" t="s">
        <v>295</v>
      </c>
      <c r="B181" t="s">
        <v>321</v>
      </c>
      <c r="C181" t="s">
        <v>61</v>
      </c>
      <c r="D181" s="74">
        <v>45367</v>
      </c>
      <c r="E181" s="74">
        <v>45626</v>
      </c>
      <c r="F181">
        <v>323</v>
      </c>
      <c r="G181">
        <v>158</v>
      </c>
      <c r="H181" s="80">
        <f t="shared" si="2"/>
        <v>481</v>
      </c>
      <c r="I181" s="75">
        <v>45658</v>
      </c>
      <c r="J181">
        <v>74</v>
      </c>
      <c r="K181">
        <v>10123</v>
      </c>
    </row>
    <row r="182" spans="1:11" x14ac:dyDescent="0.3">
      <c r="A182" t="s">
        <v>295</v>
      </c>
      <c r="B182" t="s">
        <v>321</v>
      </c>
      <c r="C182" t="s">
        <v>159</v>
      </c>
      <c r="D182" s="74">
        <v>45627</v>
      </c>
      <c r="E182" s="74">
        <v>45366</v>
      </c>
      <c r="F182">
        <v>190</v>
      </c>
      <c r="G182">
        <v>144</v>
      </c>
      <c r="H182" s="80">
        <f t="shared" si="2"/>
        <v>334</v>
      </c>
      <c r="I182" s="75">
        <v>45658</v>
      </c>
      <c r="J182">
        <v>74</v>
      </c>
      <c r="K182">
        <v>10123</v>
      </c>
    </row>
    <row r="183" spans="1:11" x14ac:dyDescent="0.3">
      <c r="A183" t="s">
        <v>295</v>
      </c>
      <c r="B183" t="s">
        <v>322</v>
      </c>
      <c r="C183" t="s">
        <v>61</v>
      </c>
      <c r="D183" s="74">
        <v>45427</v>
      </c>
      <c r="E183" s="74">
        <v>45566</v>
      </c>
      <c r="F183">
        <v>229</v>
      </c>
      <c r="G183">
        <v>130</v>
      </c>
      <c r="H183" s="80">
        <f t="shared" si="2"/>
        <v>359</v>
      </c>
      <c r="I183" s="75">
        <v>45627</v>
      </c>
      <c r="J183">
        <v>74</v>
      </c>
      <c r="K183">
        <v>10832</v>
      </c>
    </row>
    <row r="184" spans="1:11" x14ac:dyDescent="0.3">
      <c r="A184" t="s">
        <v>295</v>
      </c>
      <c r="B184" t="s">
        <v>322</v>
      </c>
      <c r="C184" t="s">
        <v>159</v>
      </c>
      <c r="D184" s="74">
        <v>45567</v>
      </c>
      <c r="E184" s="74">
        <v>45426</v>
      </c>
      <c r="F184">
        <v>183</v>
      </c>
      <c r="G184">
        <v>125</v>
      </c>
      <c r="H184" s="80">
        <f t="shared" si="2"/>
        <v>308</v>
      </c>
      <c r="I184" s="75">
        <v>45627</v>
      </c>
      <c r="J184">
        <v>74</v>
      </c>
      <c r="K184">
        <v>10832</v>
      </c>
    </row>
    <row r="185" spans="1:11" x14ac:dyDescent="0.3">
      <c r="A185" t="s">
        <v>295</v>
      </c>
      <c r="B185" t="s">
        <v>323</v>
      </c>
      <c r="C185" t="s">
        <v>61</v>
      </c>
      <c r="D185" s="74">
        <v>45292</v>
      </c>
      <c r="E185" s="74">
        <v>45657</v>
      </c>
      <c r="F185">
        <v>213</v>
      </c>
      <c r="G185">
        <v>110</v>
      </c>
      <c r="H185" s="80">
        <f t="shared" si="2"/>
        <v>323</v>
      </c>
      <c r="I185" s="75">
        <v>45658</v>
      </c>
      <c r="J185">
        <v>74</v>
      </c>
      <c r="K185">
        <v>91140</v>
      </c>
    </row>
    <row r="186" spans="1:11" x14ac:dyDescent="0.3">
      <c r="A186" t="s">
        <v>295</v>
      </c>
      <c r="B186" t="s">
        <v>324</v>
      </c>
      <c r="C186" t="s">
        <v>61</v>
      </c>
      <c r="D186" s="74">
        <v>45292</v>
      </c>
      <c r="E186" s="74">
        <v>45657</v>
      </c>
      <c r="F186">
        <v>198</v>
      </c>
      <c r="G186">
        <v>90</v>
      </c>
      <c r="H186" s="80">
        <f t="shared" si="2"/>
        <v>288</v>
      </c>
      <c r="I186" s="75">
        <v>45658</v>
      </c>
      <c r="J186">
        <v>74</v>
      </c>
      <c r="K186">
        <v>91129</v>
      </c>
    </row>
    <row r="187" spans="1:11" x14ac:dyDescent="0.3">
      <c r="A187" t="s">
        <v>295</v>
      </c>
      <c r="B187" t="s">
        <v>325</v>
      </c>
      <c r="C187" t="s">
        <v>61</v>
      </c>
      <c r="D187" s="74">
        <v>45292</v>
      </c>
      <c r="E187" s="74">
        <v>45657</v>
      </c>
      <c r="F187">
        <v>225</v>
      </c>
      <c r="G187">
        <v>137</v>
      </c>
      <c r="H187" s="80">
        <f t="shared" si="2"/>
        <v>362</v>
      </c>
      <c r="I187" s="75">
        <v>45658</v>
      </c>
      <c r="J187">
        <v>74</v>
      </c>
      <c r="K187">
        <v>10124</v>
      </c>
    </row>
    <row r="188" spans="1:11" x14ac:dyDescent="0.3">
      <c r="A188" t="s">
        <v>295</v>
      </c>
      <c r="B188" t="s">
        <v>326</v>
      </c>
      <c r="C188" t="s">
        <v>61</v>
      </c>
      <c r="D188" s="74">
        <v>45292</v>
      </c>
      <c r="E188" s="74">
        <v>45657</v>
      </c>
      <c r="F188">
        <v>123</v>
      </c>
      <c r="G188">
        <v>89</v>
      </c>
      <c r="H188" s="80">
        <f t="shared" si="2"/>
        <v>212</v>
      </c>
      <c r="I188" s="75">
        <v>45658</v>
      </c>
      <c r="J188">
        <v>74</v>
      </c>
      <c r="K188">
        <v>91130</v>
      </c>
    </row>
    <row r="189" spans="1:11" x14ac:dyDescent="0.3">
      <c r="A189" t="s">
        <v>327</v>
      </c>
      <c r="B189" t="s">
        <v>328</v>
      </c>
      <c r="C189" t="s">
        <v>61</v>
      </c>
      <c r="D189" s="74">
        <v>45490</v>
      </c>
      <c r="E189" s="74">
        <v>45640</v>
      </c>
      <c r="F189">
        <v>307</v>
      </c>
      <c r="G189">
        <v>119</v>
      </c>
      <c r="H189" s="80">
        <f t="shared" si="2"/>
        <v>426</v>
      </c>
      <c r="I189" s="75">
        <v>42339</v>
      </c>
      <c r="K189">
        <v>19016</v>
      </c>
    </row>
    <row r="190" spans="1:11" x14ac:dyDescent="0.3">
      <c r="A190" t="s">
        <v>327</v>
      </c>
      <c r="B190" t="s">
        <v>328</v>
      </c>
      <c r="C190" t="s">
        <v>159</v>
      </c>
      <c r="D190" s="74">
        <v>45641</v>
      </c>
      <c r="E190" s="74">
        <v>45489</v>
      </c>
      <c r="F190">
        <v>588</v>
      </c>
      <c r="G190">
        <v>147</v>
      </c>
      <c r="H190" s="80">
        <f t="shared" si="2"/>
        <v>735</v>
      </c>
      <c r="I190" s="75">
        <v>42339</v>
      </c>
      <c r="K190">
        <v>19016</v>
      </c>
    </row>
    <row r="191" spans="1:11" x14ac:dyDescent="0.3">
      <c r="A191" t="s">
        <v>329</v>
      </c>
      <c r="B191" t="s">
        <v>60</v>
      </c>
      <c r="C191" t="s">
        <v>61</v>
      </c>
      <c r="D191" s="74">
        <v>45292</v>
      </c>
      <c r="E191" s="74">
        <v>45657</v>
      </c>
      <c r="F191">
        <v>215</v>
      </c>
      <c r="G191">
        <v>85</v>
      </c>
      <c r="H191" s="80">
        <f t="shared" si="2"/>
        <v>300</v>
      </c>
      <c r="I191" s="75">
        <v>45658</v>
      </c>
      <c r="J191">
        <v>2</v>
      </c>
      <c r="K191">
        <v>11827</v>
      </c>
    </row>
    <row r="192" spans="1:11" x14ac:dyDescent="0.3">
      <c r="A192" t="s">
        <v>329</v>
      </c>
      <c r="B192" t="s">
        <v>330</v>
      </c>
      <c r="C192" t="s">
        <v>61</v>
      </c>
      <c r="D192" s="74">
        <v>45292</v>
      </c>
      <c r="E192" s="74">
        <v>45657</v>
      </c>
      <c r="F192">
        <v>215</v>
      </c>
      <c r="G192">
        <v>85</v>
      </c>
      <c r="H192" s="80">
        <f t="shared" si="2"/>
        <v>300</v>
      </c>
      <c r="I192" s="75">
        <v>45658</v>
      </c>
      <c r="J192">
        <v>2</v>
      </c>
      <c r="K192">
        <v>10382</v>
      </c>
    </row>
    <row r="193" spans="1:11" x14ac:dyDescent="0.3">
      <c r="A193" t="s">
        <v>331</v>
      </c>
      <c r="B193" t="s">
        <v>60</v>
      </c>
      <c r="C193" t="s">
        <v>61</v>
      </c>
      <c r="D193" s="74">
        <v>45292</v>
      </c>
      <c r="E193" s="74">
        <v>45657</v>
      </c>
      <c r="F193">
        <v>173</v>
      </c>
      <c r="G193">
        <v>100</v>
      </c>
      <c r="H193" s="80">
        <f t="shared" si="2"/>
        <v>273</v>
      </c>
      <c r="I193" s="75">
        <v>41913</v>
      </c>
      <c r="J193">
        <v>2</v>
      </c>
      <c r="K193">
        <v>11828</v>
      </c>
    </row>
    <row r="194" spans="1:11" x14ac:dyDescent="0.3">
      <c r="A194" t="s">
        <v>331</v>
      </c>
      <c r="B194" t="s">
        <v>332</v>
      </c>
      <c r="C194" t="s">
        <v>61</v>
      </c>
      <c r="D194" s="74">
        <v>45292</v>
      </c>
      <c r="E194" s="74">
        <v>45657</v>
      </c>
      <c r="F194">
        <v>210</v>
      </c>
      <c r="G194">
        <v>103</v>
      </c>
      <c r="H194" s="80">
        <f t="shared" si="2"/>
        <v>313</v>
      </c>
      <c r="I194" s="75">
        <v>45658</v>
      </c>
      <c r="K194">
        <v>10383</v>
      </c>
    </row>
    <row r="195" spans="1:11" x14ac:dyDescent="0.3">
      <c r="A195" t="s">
        <v>333</v>
      </c>
      <c r="B195" t="s">
        <v>334</v>
      </c>
      <c r="C195" t="s">
        <v>61</v>
      </c>
      <c r="D195" s="74">
        <v>45292</v>
      </c>
      <c r="E195" s="74">
        <v>45657</v>
      </c>
      <c r="F195">
        <v>147</v>
      </c>
      <c r="G195">
        <v>80</v>
      </c>
      <c r="H195" s="80">
        <f t="shared" ref="H195:H258" si="3">F195+G195</f>
        <v>227</v>
      </c>
      <c r="I195" s="75">
        <v>43405</v>
      </c>
      <c r="K195">
        <v>11057</v>
      </c>
    </row>
    <row r="196" spans="1:11" x14ac:dyDescent="0.3">
      <c r="A196" t="s">
        <v>335</v>
      </c>
      <c r="B196" t="s">
        <v>60</v>
      </c>
      <c r="C196" t="s">
        <v>61</v>
      </c>
      <c r="D196" s="74">
        <v>45292</v>
      </c>
      <c r="E196" s="74">
        <v>45657</v>
      </c>
      <c r="F196">
        <v>220</v>
      </c>
      <c r="G196">
        <v>79</v>
      </c>
      <c r="H196" s="80">
        <f t="shared" si="3"/>
        <v>299</v>
      </c>
      <c r="I196" s="75">
        <v>45658</v>
      </c>
      <c r="K196">
        <v>11893</v>
      </c>
    </row>
    <row r="197" spans="1:11" x14ac:dyDescent="0.3">
      <c r="A197" t="s">
        <v>335</v>
      </c>
      <c r="B197" t="s">
        <v>336</v>
      </c>
      <c r="C197" t="s">
        <v>61</v>
      </c>
      <c r="D197" s="74">
        <v>45292</v>
      </c>
      <c r="E197" s="74">
        <v>45657</v>
      </c>
      <c r="F197">
        <v>226</v>
      </c>
      <c r="G197">
        <v>86</v>
      </c>
      <c r="H197" s="80">
        <f t="shared" si="3"/>
        <v>312</v>
      </c>
      <c r="I197" s="75">
        <v>45658</v>
      </c>
      <c r="K197">
        <v>10035</v>
      </c>
    </row>
    <row r="198" spans="1:11" x14ac:dyDescent="0.3">
      <c r="A198" t="s">
        <v>337</v>
      </c>
      <c r="B198" t="s">
        <v>60</v>
      </c>
      <c r="C198" t="s">
        <v>61</v>
      </c>
      <c r="D198" s="74">
        <v>45292</v>
      </c>
      <c r="E198" s="74">
        <v>45657</v>
      </c>
      <c r="F198">
        <v>130</v>
      </c>
      <c r="G198">
        <v>102</v>
      </c>
      <c r="H198" s="80">
        <f t="shared" si="3"/>
        <v>232</v>
      </c>
      <c r="I198" s="75">
        <v>45108</v>
      </c>
      <c r="K198">
        <v>11791</v>
      </c>
    </row>
    <row r="199" spans="1:11" x14ac:dyDescent="0.3">
      <c r="A199" t="s">
        <v>337</v>
      </c>
      <c r="B199" t="s">
        <v>338</v>
      </c>
      <c r="C199" t="s">
        <v>61</v>
      </c>
      <c r="D199" s="74">
        <v>45292</v>
      </c>
      <c r="E199" s="74">
        <v>45657</v>
      </c>
      <c r="F199">
        <v>247</v>
      </c>
      <c r="G199">
        <v>138</v>
      </c>
      <c r="H199" s="80">
        <f t="shared" si="3"/>
        <v>385</v>
      </c>
      <c r="I199" s="75">
        <v>45108</v>
      </c>
      <c r="K199">
        <v>10254</v>
      </c>
    </row>
    <row r="200" spans="1:11" x14ac:dyDescent="0.3">
      <c r="A200" t="s">
        <v>337</v>
      </c>
      <c r="B200" t="s">
        <v>339</v>
      </c>
      <c r="C200" t="s">
        <v>61</v>
      </c>
      <c r="D200" s="74">
        <v>45292</v>
      </c>
      <c r="E200" s="74">
        <v>45657</v>
      </c>
      <c r="F200">
        <v>167</v>
      </c>
      <c r="G200">
        <v>100</v>
      </c>
      <c r="H200" s="80">
        <f t="shared" si="3"/>
        <v>267</v>
      </c>
      <c r="I200" s="75">
        <v>41365</v>
      </c>
      <c r="K200">
        <v>13481</v>
      </c>
    </row>
    <row r="201" spans="1:11" x14ac:dyDescent="0.3">
      <c r="A201" t="s">
        <v>337</v>
      </c>
      <c r="B201" t="s">
        <v>340</v>
      </c>
      <c r="C201" t="s">
        <v>61</v>
      </c>
      <c r="D201" s="74">
        <v>45292</v>
      </c>
      <c r="E201" s="74">
        <v>45657</v>
      </c>
      <c r="F201">
        <v>180</v>
      </c>
      <c r="G201">
        <v>123</v>
      </c>
      <c r="H201" s="80">
        <f t="shared" si="3"/>
        <v>303</v>
      </c>
      <c r="I201" s="75">
        <v>45108</v>
      </c>
      <c r="K201">
        <v>10258</v>
      </c>
    </row>
    <row r="202" spans="1:11" x14ac:dyDescent="0.3">
      <c r="A202" t="s">
        <v>337</v>
      </c>
      <c r="B202" t="s">
        <v>341</v>
      </c>
      <c r="C202" t="s">
        <v>61</v>
      </c>
      <c r="D202" s="74">
        <v>45292</v>
      </c>
      <c r="E202" s="74">
        <v>45657</v>
      </c>
      <c r="F202">
        <v>119</v>
      </c>
      <c r="G202">
        <v>99</v>
      </c>
      <c r="H202" s="80">
        <f t="shared" si="3"/>
        <v>218</v>
      </c>
      <c r="I202" s="75">
        <v>45108</v>
      </c>
      <c r="K202">
        <v>11127</v>
      </c>
    </row>
    <row r="203" spans="1:11" x14ac:dyDescent="0.3">
      <c r="A203" t="s">
        <v>337</v>
      </c>
      <c r="B203" t="s">
        <v>342</v>
      </c>
      <c r="C203" t="s">
        <v>61</v>
      </c>
      <c r="D203" s="74">
        <v>45292</v>
      </c>
      <c r="E203" s="74">
        <v>45657</v>
      </c>
      <c r="F203">
        <v>166</v>
      </c>
      <c r="G203">
        <v>108</v>
      </c>
      <c r="H203" s="80">
        <f t="shared" si="3"/>
        <v>274</v>
      </c>
      <c r="I203" s="75">
        <v>41365</v>
      </c>
      <c r="K203">
        <v>11128</v>
      </c>
    </row>
    <row r="204" spans="1:11" x14ac:dyDescent="0.3">
      <c r="A204" t="s">
        <v>337</v>
      </c>
      <c r="B204" t="s">
        <v>343</v>
      </c>
      <c r="C204" t="s">
        <v>61</v>
      </c>
      <c r="D204" s="74">
        <v>45292</v>
      </c>
      <c r="E204" s="74">
        <v>45657</v>
      </c>
      <c r="F204">
        <v>169</v>
      </c>
      <c r="G204">
        <v>117</v>
      </c>
      <c r="H204" s="80">
        <f t="shared" si="3"/>
        <v>286</v>
      </c>
      <c r="I204" s="75">
        <v>45352</v>
      </c>
      <c r="K204">
        <v>12239</v>
      </c>
    </row>
    <row r="205" spans="1:11" x14ac:dyDescent="0.3">
      <c r="A205" t="s">
        <v>337</v>
      </c>
      <c r="B205" t="s">
        <v>344</v>
      </c>
      <c r="C205" t="s">
        <v>61</v>
      </c>
      <c r="D205" s="74">
        <v>45292</v>
      </c>
      <c r="E205" s="74">
        <v>45657</v>
      </c>
      <c r="F205">
        <v>240</v>
      </c>
      <c r="G205">
        <v>147</v>
      </c>
      <c r="H205" s="80">
        <f t="shared" si="3"/>
        <v>387</v>
      </c>
      <c r="I205" s="75">
        <v>45352</v>
      </c>
      <c r="K205">
        <v>10255</v>
      </c>
    </row>
    <row r="206" spans="1:11" x14ac:dyDescent="0.3">
      <c r="A206" t="s">
        <v>337</v>
      </c>
      <c r="B206" t="s">
        <v>345</v>
      </c>
      <c r="C206" t="s">
        <v>61</v>
      </c>
      <c r="D206" s="74">
        <v>45292</v>
      </c>
      <c r="E206" s="74">
        <v>45657</v>
      </c>
      <c r="F206">
        <v>165</v>
      </c>
      <c r="G206">
        <v>92</v>
      </c>
      <c r="H206" s="80">
        <f t="shared" si="3"/>
        <v>257</v>
      </c>
      <c r="I206" s="75">
        <v>45323</v>
      </c>
      <c r="K206">
        <v>12911</v>
      </c>
    </row>
    <row r="207" spans="1:11" x14ac:dyDescent="0.3">
      <c r="A207" t="s">
        <v>337</v>
      </c>
      <c r="B207" t="s">
        <v>346</v>
      </c>
      <c r="C207" t="s">
        <v>61</v>
      </c>
      <c r="D207" s="74">
        <v>45292</v>
      </c>
      <c r="E207" s="74">
        <v>45657</v>
      </c>
      <c r="F207">
        <v>178</v>
      </c>
      <c r="G207">
        <v>109</v>
      </c>
      <c r="H207" s="80">
        <f t="shared" si="3"/>
        <v>287</v>
      </c>
      <c r="I207" s="75">
        <v>45658</v>
      </c>
      <c r="K207">
        <v>12242</v>
      </c>
    </row>
    <row r="208" spans="1:11" x14ac:dyDescent="0.3">
      <c r="A208" t="s">
        <v>337</v>
      </c>
      <c r="B208" t="s">
        <v>347</v>
      </c>
      <c r="C208" t="s">
        <v>61</v>
      </c>
      <c r="D208" s="74">
        <v>45292</v>
      </c>
      <c r="E208" s="74">
        <v>45657</v>
      </c>
      <c r="F208">
        <v>169</v>
      </c>
      <c r="G208">
        <v>124</v>
      </c>
      <c r="H208" s="80">
        <f t="shared" si="3"/>
        <v>293</v>
      </c>
      <c r="I208" s="75">
        <v>42217</v>
      </c>
      <c r="K208">
        <v>11129</v>
      </c>
    </row>
    <row r="209" spans="1:11" x14ac:dyDescent="0.3">
      <c r="A209" t="s">
        <v>337</v>
      </c>
      <c r="B209" t="s">
        <v>348</v>
      </c>
      <c r="C209" t="s">
        <v>61</v>
      </c>
      <c r="D209" s="74">
        <v>45292</v>
      </c>
      <c r="E209" s="74">
        <v>45657</v>
      </c>
      <c r="F209">
        <v>187</v>
      </c>
      <c r="G209">
        <v>101</v>
      </c>
      <c r="H209" s="80">
        <f t="shared" si="3"/>
        <v>288</v>
      </c>
      <c r="I209" s="75">
        <v>41365</v>
      </c>
      <c r="K209">
        <v>12514</v>
      </c>
    </row>
    <row r="210" spans="1:11" x14ac:dyDescent="0.3">
      <c r="A210" t="s">
        <v>337</v>
      </c>
      <c r="B210" t="s">
        <v>349</v>
      </c>
      <c r="C210" t="s">
        <v>61</v>
      </c>
      <c r="D210" s="74">
        <v>45292</v>
      </c>
      <c r="E210" s="74">
        <v>45657</v>
      </c>
      <c r="F210">
        <v>169</v>
      </c>
      <c r="G210">
        <v>114</v>
      </c>
      <c r="H210" s="80">
        <f t="shared" si="3"/>
        <v>283</v>
      </c>
      <c r="I210" s="75">
        <v>45108</v>
      </c>
      <c r="K210">
        <v>15031</v>
      </c>
    </row>
    <row r="211" spans="1:11" x14ac:dyDescent="0.3">
      <c r="A211" t="s">
        <v>337</v>
      </c>
      <c r="B211" t="s">
        <v>350</v>
      </c>
      <c r="C211" t="s">
        <v>61</v>
      </c>
      <c r="D211" s="74">
        <v>45292</v>
      </c>
      <c r="E211" s="74">
        <v>45657</v>
      </c>
      <c r="F211">
        <v>210</v>
      </c>
      <c r="G211">
        <v>111</v>
      </c>
      <c r="H211" s="80">
        <f t="shared" si="3"/>
        <v>321</v>
      </c>
      <c r="I211" s="75">
        <v>43101</v>
      </c>
      <c r="K211">
        <v>11998</v>
      </c>
    </row>
    <row r="212" spans="1:11" x14ac:dyDescent="0.3">
      <c r="A212" t="s">
        <v>337</v>
      </c>
      <c r="B212" t="s">
        <v>351</v>
      </c>
      <c r="C212" t="s">
        <v>61</v>
      </c>
      <c r="D212" s="74">
        <v>45292</v>
      </c>
      <c r="E212" s="74">
        <v>45657</v>
      </c>
      <c r="F212">
        <v>153</v>
      </c>
      <c r="G212">
        <v>133</v>
      </c>
      <c r="H212" s="80">
        <f t="shared" si="3"/>
        <v>286</v>
      </c>
      <c r="I212" s="75">
        <v>42186</v>
      </c>
      <c r="K212">
        <v>13361</v>
      </c>
    </row>
    <row r="213" spans="1:11" x14ac:dyDescent="0.3">
      <c r="A213" t="s">
        <v>337</v>
      </c>
      <c r="B213" t="s">
        <v>352</v>
      </c>
      <c r="C213" t="s">
        <v>61</v>
      </c>
      <c r="D213" s="74">
        <v>45292</v>
      </c>
      <c r="E213" s="74">
        <v>45657</v>
      </c>
      <c r="F213">
        <v>125</v>
      </c>
      <c r="G213">
        <v>70</v>
      </c>
      <c r="H213" s="80">
        <f t="shared" si="3"/>
        <v>195</v>
      </c>
      <c r="I213" s="75">
        <v>45108</v>
      </c>
      <c r="K213">
        <v>11130</v>
      </c>
    </row>
    <row r="214" spans="1:11" x14ac:dyDescent="0.3">
      <c r="A214" t="s">
        <v>337</v>
      </c>
      <c r="B214" t="s">
        <v>353</v>
      </c>
      <c r="C214" t="s">
        <v>61</v>
      </c>
      <c r="D214" s="74">
        <v>45292</v>
      </c>
      <c r="E214" s="74">
        <v>45657</v>
      </c>
      <c r="F214">
        <v>167</v>
      </c>
      <c r="G214">
        <v>127</v>
      </c>
      <c r="H214" s="80">
        <f t="shared" si="3"/>
        <v>294</v>
      </c>
      <c r="I214" s="75">
        <v>45352</v>
      </c>
      <c r="K214">
        <v>12241</v>
      </c>
    </row>
    <row r="215" spans="1:11" x14ac:dyDescent="0.3">
      <c r="A215" t="s">
        <v>337</v>
      </c>
      <c r="B215" t="s">
        <v>354</v>
      </c>
      <c r="C215" t="s">
        <v>61</v>
      </c>
      <c r="D215" s="74">
        <v>45292</v>
      </c>
      <c r="E215" s="74">
        <v>45657</v>
      </c>
      <c r="F215">
        <v>124</v>
      </c>
      <c r="G215">
        <v>88</v>
      </c>
      <c r="H215" s="80">
        <f t="shared" si="3"/>
        <v>212</v>
      </c>
      <c r="I215" s="75">
        <v>45108</v>
      </c>
      <c r="K215">
        <v>13594</v>
      </c>
    </row>
    <row r="216" spans="1:11" x14ac:dyDescent="0.3">
      <c r="A216" t="s">
        <v>337</v>
      </c>
      <c r="B216" t="s">
        <v>355</v>
      </c>
      <c r="C216" t="s">
        <v>61</v>
      </c>
      <c r="D216" s="74">
        <v>45292</v>
      </c>
      <c r="E216" s="74">
        <v>45657</v>
      </c>
      <c r="F216">
        <v>203</v>
      </c>
      <c r="G216">
        <v>108</v>
      </c>
      <c r="H216" s="80">
        <f t="shared" si="3"/>
        <v>311</v>
      </c>
      <c r="I216" s="75">
        <v>45108</v>
      </c>
      <c r="K216">
        <v>12504</v>
      </c>
    </row>
    <row r="217" spans="1:11" x14ac:dyDescent="0.3">
      <c r="A217" t="s">
        <v>337</v>
      </c>
      <c r="B217" t="s">
        <v>356</v>
      </c>
      <c r="C217" t="s">
        <v>61</v>
      </c>
      <c r="D217" s="74">
        <v>45292</v>
      </c>
      <c r="E217" s="74">
        <v>45657</v>
      </c>
      <c r="F217">
        <v>219</v>
      </c>
      <c r="G217">
        <v>128</v>
      </c>
      <c r="H217" s="80">
        <f t="shared" si="3"/>
        <v>347</v>
      </c>
      <c r="I217" s="75">
        <v>45658</v>
      </c>
      <c r="K217">
        <v>13406</v>
      </c>
    </row>
    <row r="218" spans="1:11" x14ac:dyDescent="0.3">
      <c r="A218" t="s">
        <v>337</v>
      </c>
      <c r="B218" t="s">
        <v>357</v>
      </c>
      <c r="C218" t="s">
        <v>61</v>
      </c>
      <c r="D218" s="74">
        <v>45292</v>
      </c>
      <c r="E218" s="74">
        <v>45657</v>
      </c>
      <c r="F218">
        <v>375</v>
      </c>
      <c r="G218">
        <v>160</v>
      </c>
      <c r="H218" s="80">
        <f t="shared" si="3"/>
        <v>535</v>
      </c>
      <c r="I218" s="75">
        <v>45658</v>
      </c>
      <c r="K218">
        <v>10256</v>
      </c>
    </row>
    <row r="219" spans="1:11" x14ac:dyDescent="0.3">
      <c r="A219" t="s">
        <v>337</v>
      </c>
      <c r="B219" t="s">
        <v>358</v>
      </c>
      <c r="C219" t="s">
        <v>61</v>
      </c>
      <c r="D219" s="74">
        <v>45292</v>
      </c>
      <c r="E219" s="74">
        <v>45657</v>
      </c>
      <c r="F219">
        <v>137</v>
      </c>
      <c r="G219">
        <v>101</v>
      </c>
      <c r="H219" s="80">
        <f t="shared" si="3"/>
        <v>238</v>
      </c>
      <c r="I219" s="75">
        <v>45323</v>
      </c>
      <c r="K219">
        <v>11131</v>
      </c>
    </row>
    <row r="220" spans="1:11" x14ac:dyDescent="0.3">
      <c r="A220" t="s">
        <v>337</v>
      </c>
      <c r="B220" t="s">
        <v>359</v>
      </c>
      <c r="C220" t="s">
        <v>61</v>
      </c>
      <c r="D220" s="74">
        <v>45292</v>
      </c>
      <c r="E220" s="74">
        <v>45657</v>
      </c>
      <c r="F220">
        <v>169</v>
      </c>
      <c r="G220">
        <v>95</v>
      </c>
      <c r="H220" s="80">
        <f t="shared" si="3"/>
        <v>264</v>
      </c>
      <c r="I220" s="75">
        <v>45108</v>
      </c>
      <c r="K220">
        <v>10257</v>
      </c>
    </row>
    <row r="221" spans="1:11" x14ac:dyDescent="0.3">
      <c r="A221" t="s">
        <v>337</v>
      </c>
      <c r="B221" t="s">
        <v>360</v>
      </c>
      <c r="C221" t="s">
        <v>61</v>
      </c>
      <c r="D221" s="74">
        <v>45292</v>
      </c>
      <c r="E221" s="74">
        <v>45657</v>
      </c>
      <c r="F221">
        <v>230</v>
      </c>
      <c r="G221">
        <v>142</v>
      </c>
      <c r="H221" s="80">
        <f t="shared" si="3"/>
        <v>372</v>
      </c>
      <c r="I221" s="75">
        <v>45658</v>
      </c>
      <c r="K221">
        <v>11132</v>
      </c>
    </row>
    <row r="222" spans="1:11" x14ac:dyDescent="0.3">
      <c r="A222" t="s">
        <v>337</v>
      </c>
      <c r="B222" t="s">
        <v>361</v>
      </c>
      <c r="C222" t="s">
        <v>61</v>
      </c>
      <c r="D222" s="74">
        <v>45292</v>
      </c>
      <c r="E222" s="74">
        <v>45657</v>
      </c>
      <c r="F222">
        <v>136</v>
      </c>
      <c r="G222">
        <v>98</v>
      </c>
      <c r="H222" s="80">
        <f t="shared" si="3"/>
        <v>234</v>
      </c>
      <c r="I222" s="75">
        <v>45108</v>
      </c>
      <c r="K222">
        <v>13475</v>
      </c>
    </row>
    <row r="223" spans="1:11" x14ac:dyDescent="0.3">
      <c r="A223" t="s">
        <v>337</v>
      </c>
      <c r="B223" t="s">
        <v>362</v>
      </c>
      <c r="C223" t="s">
        <v>61</v>
      </c>
      <c r="D223" s="74">
        <v>45292</v>
      </c>
      <c r="E223" s="74">
        <v>45657</v>
      </c>
      <c r="F223">
        <v>226</v>
      </c>
      <c r="G223">
        <v>134</v>
      </c>
      <c r="H223" s="80">
        <f t="shared" si="3"/>
        <v>360</v>
      </c>
      <c r="I223" s="75">
        <v>45658</v>
      </c>
      <c r="K223">
        <v>11133</v>
      </c>
    </row>
    <row r="224" spans="1:11" x14ac:dyDescent="0.3">
      <c r="A224" t="s">
        <v>337</v>
      </c>
      <c r="B224" t="s">
        <v>363</v>
      </c>
      <c r="C224" t="s">
        <v>61</v>
      </c>
      <c r="D224" s="74">
        <v>45292</v>
      </c>
      <c r="E224" s="74">
        <v>45657</v>
      </c>
      <c r="F224">
        <v>146</v>
      </c>
      <c r="G224">
        <v>79</v>
      </c>
      <c r="H224" s="80">
        <f t="shared" si="3"/>
        <v>225</v>
      </c>
      <c r="I224" s="75">
        <v>45108</v>
      </c>
      <c r="K224">
        <v>12560</v>
      </c>
    </row>
    <row r="225" spans="1:11" x14ac:dyDescent="0.3">
      <c r="A225" t="s">
        <v>337</v>
      </c>
      <c r="B225" t="s">
        <v>364</v>
      </c>
      <c r="C225" t="s">
        <v>61</v>
      </c>
      <c r="D225" s="74">
        <v>45292</v>
      </c>
      <c r="E225" s="74">
        <v>45657</v>
      </c>
      <c r="F225">
        <v>130</v>
      </c>
      <c r="G225">
        <v>102</v>
      </c>
      <c r="H225" s="80">
        <f t="shared" si="3"/>
        <v>232</v>
      </c>
      <c r="I225" s="75">
        <v>45108</v>
      </c>
      <c r="K225">
        <v>12509</v>
      </c>
    </row>
    <row r="226" spans="1:11" x14ac:dyDescent="0.3">
      <c r="A226" t="s">
        <v>337</v>
      </c>
      <c r="B226" t="s">
        <v>365</v>
      </c>
      <c r="C226" t="s">
        <v>61</v>
      </c>
      <c r="D226" s="74">
        <v>45292</v>
      </c>
      <c r="E226" s="74">
        <v>45657</v>
      </c>
      <c r="F226">
        <v>203</v>
      </c>
      <c r="G226">
        <v>118</v>
      </c>
      <c r="H226" s="80">
        <f t="shared" si="3"/>
        <v>321</v>
      </c>
      <c r="I226" s="75">
        <v>45323</v>
      </c>
      <c r="K226">
        <v>12243</v>
      </c>
    </row>
    <row r="227" spans="1:11" x14ac:dyDescent="0.3">
      <c r="A227" t="s">
        <v>337</v>
      </c>
      <c r="B227" t="s">
        <v>366</v>
      </c>
      <c r="C227" t="s">
        <v>61</v>
      </c>
      <c r="D227" s="74">
        <v>45292</v>
      </c>
      <c r="E227" s="74">
        <v>45657</v>
      </c>
      <c r="F227">
        <v>196</v>
      </c>
      <c r="G227">
        <v>123</v>
      </c>
      <c r="H227" s="80">
        <f t="shared" si="3"/>
        <v>319</v>
      </c>
      <c r="I227" s="75">
        <v>45108</v>
      </c>
      <c r="K227">
        <v>11134</v>
      </c>
    </row>
    <row r="228" spans="1:11" x14ac:dyDescent="0.3">
      <c r="A228" t="s">
        <v>337</v>
      </c>
      <c r="B228" t="s">
        <v>367</v>
      </c>
      <c r="C228" t="s">
        <v>61</v>
      </c>
      <c r="D228" s="74">
        <v>45292</v>
      </c>
      <c r="E228" s="74">
        <v>45657</v>
      </c>
      <c r="F228">
        <v>178</v>
      </c>
      <c r="G228">
        <v>120</v>
      </c>
      <c r="H228" s="80">
        <f t="shared" si="3"/>
        <v>298</v>
      </c>
      <c r="I228" s="75">
        <v>45658</v>
      </c>
      <c r="K228">
        <v>12240</v>
      </c>
    </row>
    <row r="229" spans="1:11" x14ac:dyDescent="0.3">
      <c r="A229" t="s">
        <v>368</v>
      </c>
      <c r="B229" t="s">
        <v>369</v>
      </c>
      <c r="C229" t="s">
        <v>61</v>
      </c>
      <c r="D229" s="74">
        <v>45292</v>
      </c>
      <c r="E229" s="74">
        <v>45657</v>
      </c>
      <c r="F229">
        <v>285</v>
      </c>
      <c r="G229">
        <v>117</v>
      </c>
      <c r="H229" s="80">
        <f t="shared" si="3"/>
        <v>402</v>
      </c>
      <c r="I229" s="75">
        <v>45566</v>
      </c>
      <c r="K229">
        <v>11135</v>
      </c>
    </row>
    <row r="230" spans="1:11" x14ac:dyDescent="0.3">
      <c r="A230" t="s">
        <v>370</v>
      </c>
      <c r="B230" t="s">
        <v>60</v>
      </c>
      <c r="C230" t="s">
        <v>61</v>
      </c>
      <c r="D230" s="74">
        <v>45292</v>
      </c>
      <c r="E230" s="74">
        <v>45657</v>
      </c>
      <c r="F230">
        <v>117</v>
      </c>
      <c r="G230">
        <v>73</v>
      </c>
      <c r="H230" s="80">
        <f t="shared" si="3"/>
        <v>190</v>
      </c>
      <c r="I230" s="75">
        <v>45627</v>
      </c>
      <c r="J230">
        <v>2</v>
      </c>
      <c r="K230">
        <v>11744</v>
      </c>
    </row>
    <row r="231" spans="1:11" x14ac:dyDescent="0.3">
      <c r="A231" t="s">
        <v>370</v>
      </c>
      <c r="B231" t="s">
        <v>371</v>
      </c>
      <c r="C231" t="s">
        <v>61</v>
      </c>
      <c r="D231" s="74">
        <v>45292</v>
      </c>
      <c r="E231" s="74">
        <v>45657</v>
      </c>
      <c r="F231">
        <v>190</v>
      </c>
      <c r="G231">
        <v>103</v>
      </c>
      <c r="H231" s="80">
        <f t="shared" si="3"/>
        <v>293</v>
      </c>
      <c r="I231" s="75">
        <v>45627</v>
      </c>
      <c r="K231">
        <v>10041</v>
      </c>
    </row>
    <row r="232" spans="1:11" x14ac:dyDescent="0.3">
      <c r="A232" t="s">
        <v>370</v>
      </c>
      <c r="B232" t="s">
        <v>372</v>
      </c>
      <c r="C232" t="s">
        <v>61</v>
      </c>
      <c r="D232" s="74">
        <v>45292</v>
      </c>
      <c r="E232" s="74">
        <v>45657</v>
      </c>
      <c r="F232">
        <v>399</v>
      </c>
      <c r="G232">
        <v>164</v>
      </c>
      <c r="H232" s="80">
        <f t="shared" si="3"/>
        <v>563</v>
      </c>
      <c r="I232" s="75">
        <v>45627</v>
      </c>
      <c r="K232">
        <v>10040</v>
      </c>
    </row>
    <row r="233" spans="1:11" x14ac:dyDescent="0.3">
      <c r="A233" t="s">
        <v>370</v>
      </c>
      <c r="B233" t="s">
        <v>373</v>
      </c>
      <c r="C233" t="s">
        <v>61</v>
      </c>
      <c r="D233" s="74">
        <v>45292</v>
      </c>
      <c r="E233" s="74">
        <v>45657</v>
      </c>
      <c r="F233">
        <v>189</v>
      </c>
      <c r="G233">
        <v>118</v>
      </c>
      <c r="H233" s="80">
        <f t="shared" si="3"/>
        <v>307</v>
      </c>
      <c r="I233" s="75">
        <v>45627</v>
      </c>
      <c r="J233">
        <v>2</v>
      </c>
      <c r="K233">
        <v>13582</v>
      </c>
    </row>
    <row r="234" spans="1:11" x14ac:dyDescent="0.3">
      <c r="A234" t="s">
        <v>370</v>
      </c>
      <c r="B234" t="s">
        <v>374</v>
      </c>
      <c r="C234" t="s">
        <v>61</v>
      </c>
      <c r="D234" s="74">
        <v>45292</v>
      </c>
      <c r="E234" s="74">
        <v>45657</v>
      </c>
      <c r="F234">
        <v>113</v>
      </c>
      <c r="G234">
        <v>82</v>
      </c>
      <c r="H234" s="80">
        <f t="shared" si="3"/>
        <v>195</v>
      </c>
      <c r="I234" s="75">
        <v>45627</v>
      </c>
      <c r="J234">
        <v>2</v>
      </c>
      <c r="K234">
        <v>12484</v>
      </c>
    </row>
    <row r="235" spans="1:11" x14ac:dyDescent="0.3">
      <c r="A235" t="s">
        <v>370</v>
      </c>
      <c r="B235" t="s">
        <v>375</v>
      </c>
      <c r="C235" t="s">
        <v>61</v>
      </c>
      <c r="D235" s="74">
        <v>45292</v>
      </c>
      <c r="E235" s="74">
        <v>45657</v>
      </c>
      <c r="F235">
        <v>238</v>
      </c>
      <c r="G235">
        <v>114</v>
      </c>
      <c r="H235" s="80">
        <f t="shared" si="3"/>
        <v>352</v>
      </c>
      <c r="I235" s="75">
        <v>45627</v>
      </c>
      <c r="K235">
        <v>10042</v>
      </c>
    </row>
    <row r="236" spans="1:11" x14ac:dyDescent="0.3">
      <c r="A236" t="s">
        <v>370</v>
      </c>
      <c r="B236" t="s">
        <v>376</v>
      </c>
      <c r="C236" t="s">
        <v>61</v>
      </c>
      <c r="D236" s="74">
        <v>45292</v>
      </c>
      <c r="E236" s="74">
        <v>45657</v>
      </c>
      <c r="F236">
        <v>381</v>
      </c>
      <c r="G236">
        <v>150</v>
      </c>
      <c r="H236" s="80">
        <f t="shared" si="3"/>
        <v>531</v>
      </c>
      <c r="I236" s="75">
        <v>45627</v>
      </c>
      <c r="K236">
        <v>11136</v>
      </c>
    </row>
    <row r="237" spans="1:11" x14ac:dyDescent="0.3">
      <c r="A237" t="s">
        <v>370</v>
      </c>
      <c r="B237" t="s">
        <v>377</v>
      </c>
      <c r="C237" t="s">
        <v>61</v>
      </c>
      <c r="D237" s="74">
        <v>45292</v>
      </c>
      <c r="E237" s="74">
        <v>45657</v>
      </c>
      <c r="F237">
        <v>121</v>
      </c>
      <c r="G237">
        <v>87</v>
      </c>
      <c r="H237" s="80">
        <f t="shared" si="3"/>
        <v>208</v>
      </c>
      <c r="I237" s="75">
        <v>45627</v>
      </c>
      <c r="K237">
        <v>91150</v>
      </c>
    </row>
    <row r="238" spans="1:11" x14ac:dyDescent="0.3">
      <c r="A238" t="s">
        <v>370</v>
      </c>
      <c r="B238" t="s">
        <v>378</v>
      </c>
      <c r="C238" t="s">
        <v>61</v>
      </c>
      <c r="D238" s="74">
        <v>45292</v>
      </c>
      <c r="E238" s="74">
        <v>45657</v>
      </c>
      <c r="F238">
        <v>222</v>
      </c>
      <c r="G238">
        <v>121</v>
      </c>
      <c r="H238" s="80">
        <f t="shared" si="3"/>
        <v>343</v>
      </c>
      <c r="I238" s="75">
        <v>45627</v>
      </c>
      <c r="K238">
        <v>12415</v>
      </c>
    </row>
    <row r="239" spans="1:11" x14ac:dyDescent="0.3">
      <c r="A239" t="s">
        <v>370</v>
      </c>
      <c r="B239" t="s">
        <v>379</v>
      </c>
      <c r="C239" t="s">
        <v>61</v>
      </c>
      <c r="D239" s="74">
        <v>45292</v>
      </c>
      <c r="E239" s="74">
        <v>45657</v>
      </c>
      <c r="F239">
        <v>140</v>
      </c>
      <c r="G239">
        <v>73</v>
      </c>
      <c r="H239" s="80">
        <f t="shared" si="3"/>
        <v>213</v>
      </c>
      <c r="I239" s="75">
        <v>45627</v>
      </c>
      <c r="K239">
        <v>91154</v>
      </c>
    </row>
    <row r="240" spans="1:11" x14ac:dyDescent="0.3">
      <c r="A240" t="s">
        <v>370</v>
      </c>
      <c r="B240" t="s">
        <v>380</v>
      </c>
      <c r="C240" t="s">
        <v>61</v>
      </c>
      <c r="D240" s="74">
        <v>45292</v>
      </c>
      <c r="E240" s="74">
        <v>45657</v>
      </c>
      <c r="F240">
        <v>173</v>
      </c>
      <c r="G240">
        <v>71</v>
      </c>
      <c r="H240" s="80">
        <f t="shared" si="3"/>
        <v>244</v>
      </c>
      <c r="I240" s="75">
        <v>44440</v>
      </c>
      <c r="K240">
        <v>11999</v>
      </c>
    </row>
    <row r="241" spans="1:11" x14ac:dyDescent="0.3">
      <c r="A241" t="s">
        <v>370</v>
      </c>
      <c r="B241" t="s">
        <v>381</v>
      </c>
      <c r="C241" t="s">
        <v>61</v>
      </c>
      <c r="D241" s="74">
        <v>45292</v>
      </c>
      <c r="E241" s="74">
        <v>45657</v>
      </c>
      <c r="F241">
        <v>117</v>
      </c>
      <c r="G241">
        <v>73</v>
      </c>
      <c r="H241" s="80">
        <f t="shared" si="3"/>
        <v>190</v>
      </c>
      <c r="I241" s="75">
        <v>45627</v>
      </c>
      <c r="K241">
        <v>91146</v>
      </c>
    </row>
    <row r="242" spans="1:11" x14ac:dyDescent="0.3">
      <c r="A242" t="s">
        <v>370</v>
      </c>
      <c r="B242" t="s">
        <v>382</v>
      </c>
      <c r="C242" t="s">
        <v>61</v>
      </c>
      <c r="D242" s="74">
        <v>45292</v>
      </c>
      <c r="E242" s="74">
        <v>45657</v>
      </c>
      <c r="F242">
        <v>225</v>
      </c>
      <c r="G242">
        <v>111</v>
      </c>
      <c r="H242" s="80">
        <f t="shared" si="3"/>
        <v>336</v>
      </c>
      <c r="I242" s="75">
        <v>45627</v>
      </c>
      <c r="K242">
        <v>12648</v>
      </c>
    </row>
    <row r="243" spans="1:11" x14ac:dyDescent="0.3">
      <c r="A243" t="s">
        <v>370</v>
      </c>
      <c r="B243" t="s">
        <v>383</v>
      </c>
      <c r="C243" t="s">
        <v>61</v>
      </c>
      <c r="D243" s="74">
        <v>45292</v>
      </c>
      <c r="E243" s="74">
        <v>45657</v>
      </c>
      <c r="F243">
        <v>94</v>
      </c>
      <c r="G243">
        <v>74</v>
      </c>
      <c r="H243" s="80">
        <f t="shared" si="3"/>
        <v>168</v>
      </c>
      <c r="I243" s="75">
        <v>45627</v>
      </c>
      <c r="K243">
        <v>91145</v>
      </c>
    </row>
    <row r="244" spans="1:11" x14ac:dyDescent="0.3">
      <c r="A244" t="s">
        <v>384</v>
      </c>
      <c r="B244" t="s">
        <v>60</v>
      </c>
      <c r="C244" t="s">
        <v>61</v>
      </c>
      <c r="D244" s="74">
        <v>45292</v>
      </c>
      <c r="E244" s="74">
        <v>45657</v>
      </c>
      <c r="F244">
        <v>139</v>
      </c>
      <c r="G244">
        <v>91</v>
      </c>
      <c r="H244" s="80">
        <f t="shared" si="3"/>
        <v>230</v>
      </c>
      <c r="I244" s="75">
        <v>45383</v>
      </c>
      <c r="K244">
        <v>11829</v>
      </c>
    </row>
    <row r="245" spans="1:11" x14ac:dyDescent="0.3">
      <c r="A245" t="s">
        <v>384</v>
      </c>
      <c r="B245" t="s">
        <v>385</v>
      </c>
      <c r="C245" t="s">
        <v>61</v>
      </c>
      <c r="D245" s="74">
        <v>45292</v>
      </c>
      <c r="E245" s="74">
        <v>45657</v>
      </c>
      <c r="F245">
        <v>143</v>
      </c>
      <c r="G245">
        <v>83</v>
      </c>
      <c r="H245" s="80">
        <f t="shared" si="3"/>
        <v>226</v>
      </c>
      <c r="I245" s="75">
        <v>45383</v>
      </c>
      <c r="K245">
        <v>10384</v>
      </c>
    </row>
    <row r="246" spans="1:11" x14ac:dyDescent="0.3">
      <c r="A246" t="s">
        <v>386</v>
      </c>
      <c r="B246" t="s">
        <v>60</v>
      </c>
      <c r="C246" t="s">
        <v>61</v>
      </c>
      <c r="D246" s="74">
        <v>45292</v>
      </c>
      <c r="E246" s="74">
        <v>45657</v>
      </c>
      <c r="F246">
        <v>205</v>
      </c>
      <c r="G246">
        <v>101</v>
      </c>
      <c r="H246" s="80">
        <f t="shared" si="3"/>
        <v>306</v>
      </c>
      <c r="I246" s="75">
        <v>45658</v>
      </c>
      <c r="K246">
        <v>11917</v>
      </c>
    </row>
    <row r="247" spans="1:11" x14ac:dyDescent="0.3">
      <c r="A247" t="s">
        <v>386</v>
      </c>
      <c r="B247" t="s">
        <v>387</v>
      </c>
      <c r="C247" t="s">
        <v>61</v>
      </c>
      <c r="D247" s="74">
        <v>45292</v>
      </c>
      <c r="E247" s="74">
        <v>45657</v>
      </c>
      <c r="F247">
        <v>205</v>
      </c>
      <c r="G247">
        <v>101</v>
      </c>
      <c r="H247" s="80">
        <f t="shared" si="3"/>
        <v>306</v>
      </c>
      <c r="I247" s="75">
        <v>45658</v>
      </c>
      <c r="K247">
        <v>11044</v>
      </c>
    </row>
    <row r="248" spans="1:11" x14ac:dyDescent="0.3">
      <c r="A248" t="s">
        <v>388</v>
      </c>
      <c r="B248" t="s">
        <v>60</v>
      </c>
      <c r="C248" t="s">
        <v>61</v>
      </c>
      <c r="D248" s="74">
        <v>45292</v>
      </c>
      <c r="E248" s="74">
        <v>45657</v>
      </c>
      <c r="F248">
        <v>147</v>
      </c>
      <c r="G248">
        <v>139</v>
      </c>
      <c r="H248" s="80">
        <f t="shared" si="3"/>
        <v>286</v>
      </c>
      <c r="I248" s="75">
        <v>45383</v>
      </c>
      <c r="K248">
        <v>11745</v>
      </c>
    </row>
    <row r="249" spans="1:11" x14ac:dyDescent="0.3">
      <c r="A249" t="s">
        <v>388</v>
      </c>
      <c r="B249" t="s">
        <v>389</v>
      </c>
      <c r="C249" t="s">
        <v>61</v>
      </c>
      <c r="D249" s="74">
        <v>45292</v>
      </c>
      <c r="E249" s="74">
        <v>45657</v>
      </c>
      <c r="F249">
        <v>147</v>
      </c>
      <c r="G249">
        <v>139</v>
      </c>
      <c r="H249" s="80">
        <f t="shared" si="3"/>
        <v>286</v>
      </c>
      <c r="I249" s="75">
        <v>45383</v>
      </c>
      <c r="K249">
        <v>10044</v>
      </c>
    </row>
    <row r="250" spans="1:11" x14ac:dyDescent="0.3">
      <c r="A250" t="s">
        <v>390</v>
      </c>
      <c r="B250" t="s">
        <v>60</v>
      </c>
      <c r="C250" t="s">
        <v>61</v>
      </c>
      <c r="D250" s="74">
        <v>45292</v>
      </c>
      <c r="E250" s="74">
        <v>45657</v>
      </c>
      <c r="F250">
        <v>80</v>
      </c>
      <c r="G250">
        <v>76</v>
      </c>
      <c r="H250" s="80">
        <f t="shared" si="3"/>
        <v>156</v>
      </c>
      <c r="I250" s="75">
        <v>41000</v>
      </c>
      <c r="K250">
        <v>11839</v>
      </c>
    </row>
    <row r="251" spans="1:11" x14ac:dyDescent="0.3">
      <c r="A251" t="s">
        <v>390</v>
      </c>
      <c r="B251" t="s">
        <v>391</v>
      </c>
      <c r="C251" t="s">
        <v>61</v>
      </c>
      <c r="D251" s="74">
        <v>45292</v>
      </c>
      <c r="E251" s="74">
        <v>45657</v>
      </c>
      <c r="F251">
        <v>209</v>
      </c>
      <c r="G251">
        <v>105</v>
      </c>
      <c r="H251" s="80">
        <f t="shared" si="3"/>
        <v>314</v>
      </c>
      <c r="I251" s="75">
        <v>45658</v>
      </c>
      <c r="K251">
        <v>10724</v>
      </c>
    </row>
    <row r="252" spans="1:11" x14ac:dyDescent="0.3">
      <c r="A252" t="s">
        <v>390</v>
      </c>
      <c r="B252" t="s">
        <v>392</v>
      </c>
      <c r="C252" t="s">
        <v>61</v>
      </c>
      <c r="D252" s="74">
        <v>45292</v>
      </c>
      <c r="E252" s="74">
        <v>45657</v>
      </c>
      <c r="F252">
        <v>72</v>
      </c>
      <c r="G252">
        <v>69</v>
      </c>
      <c r="H252" s="80">
        <f t="shared" si="3"/>
        <v>141</v>
      </c>
      <c r="I252" s="75">
        <v>45658</v>
      </c>
      <c r="K252">
        <v>11489</v>
      </c>
    </row>
    <row r="253" spans="1:11" x14ac:dyDescent="0.3">
      <c r="A253" t="s">
        <v>393</v>
      </c>
      <c r="B253" t="s">
        <v>60</v>
      </c>
      <c r="C253" t="s">
        <v>61</v>
      </c>
      <c r="D253" s="74">
        <v>45292</v>
      </c>
      <c r="E253" s="74">
        <v>45657</v>
      </c>
      <c r="F253">
        <v>171</v>
      </c>
      <c r="G253">
        <v>94</v>
      </c>
      <c r="H253" s="80">
        <f t="shared" si="3"/>
        <v>265</v>
      </c>
      <c r="I253" s="75">
        <v>45658</v>
      </c>
      <c r="K253">
        <v>11912</v>
      </c>
    </row>
    <row r="254" spans="1:11" x14ac:dyDescent="0.3">
      <c r="A254" t="s">
        <v>393</v>
      </c>
      <c r="B254" t="s">
        <v>394</v>
      </c>
      <c r="C254" t="s">
        <v>61</v>
      </c>
      <c r="D254" s="74">
        <v>45397</v>
      </c>
      <c r="E254" s="74">
        <v>45580</v>
      </c>
      <c r="F254">
        <v>453</v>
      </c>
      <c r="G254">
        <v>144</v>
      </c>
      <c r="H254" s="80">
        <f t="shared" si="3"/>
        <v>597</v>
      </c>
      <c r="I254" s="75">
        <v>45108</v>
      </c>
      <c r="K254">
        <v>13394</v>
      </c>
    </row>
    <row r="255" spans="1:11" x14ac:dyDescent="0.3">
      <c r="A255" t="s">
        <v>393</v>
      </c>
      <c r="B255" t="s">
        <v>394</v>
      </c>
      <c r="C255" t="s">
        <v>159</v>
      </c>
      <c r="D255" s="74">
        <v>45581</v>
      </c>
      <c r="E255" s="74">
        <v>45396</v>
      </c>
      <c r="F255">
        <v>313</v>
      </c>
      <c r="G255">
        <v>130</v>
      </c>
      <c r="H255" s="80">
        <f t="shared" si="3"/>
        <v>443</v>
      </c>
      <c r="I255" s="75">
        <v>45108</v>
      </c>
      <c r="K255">
        <v>13394</v>
      </c>
    </row>
    <row r="256" spans="1:11" x14ac:dyDescent="0.3">
      <c r="A256" t="s">
        <v>393</v>
      </c>
      <c r="B256" t="s">
        <v>395</v>
      </c>
      <c r="C256" t="s">
        <v>61</v>
      </c>
      <c r="D256" s="74">
        <v>45397</v>
      </c>
      <c r="E256" s="74">
        <v>45580</v>
      </c>
      <c r="F256">
        <v>453</v>
      </c>
      <c r="G256">
        <v>144</v>
      </c>
      <c r="H256" s="80">
        <f t="shared" si="3"/>
        <v>597</v>
      </c>
      <c r="I256" s="75">
        <v>45108</v>
      </c>
      <c r="K256">
        <v>12718</v>
      </c>
    </row>
    <row r="257" spans="1:11" x14ac:dyDescent="0.3">
      <c r="A257" t="s">
        <v>393</v>
      </c>
      <c r="B257" t="s">
        <v>395</v>
      </c>
      <c r="C257" t="s">
        <v>159</v>
      </c>
      <c r="D257" s="74">
        <v>45581</v>
      </c>
      <c r="E257" s="74">
        <v>45396</v>
      </c>
      <c r="F257">
        <v>313</v>
      </c>
      <c r="G257">
        <v>130</v>
      </c>
      <c r="H257" s="80">
        <f t="shared" si="3"/>
        <v>443</v>
      </c>
      <c r="I257" s="75">
        <v>45108</v>
      </c>
      <c r="K257">
        <v>12718</v>
      </c>
    </row>
    <row r="258" spans="1:11" x14ac:dyDescent="0.3">
      <c r="A258" t="s">
        <v>393</v>
      </c>
      <c r="B258" t="s">
        <v>396</v>
      </c>
      <c r="C258" t="s">
        <v>61</v>
      </c>
      <c r="D258" s="74">
        <v>45474</v>
      </c>
      <c r="E258" s="74">
        <v>45565</v>
      </c>
      <c r="F258">
        <v>412</v>
      </c>
      <c r="G258">
        <v>134</v>
      </c>
      <c r="H258" s="80">
        <f t="shared" si="3"/>
        <v>546</v>
      </c>
      <c r="I258" s="75">
        <v>44805</v>
      </c>
      <c r="K258">
        <v>12719</v>
      </c>
    </row>
    <row r="259" spans="1:11" x14ac:dyDescent="0.3">
      <c r="A259" t="s">
        <v>393</v>
      </c>
      <c r="B259" t="s">
        <v>396</v>
      </c>
      <c r="C259" t="s">
        <v>159</v>
      </c>
      <c r="D259" s="74">
        <v>45566</v>
      </c>
      <c r="E259" s="74">
        <v>45473</v>
      </c>
      <c r="F259">
        <v>282</v>
      </c>
      <c r="G259">
        <v>121</v>
      </c>
      <c r="H259" s="80">
        <f t="shared" ref="H259:H322" si="4">F259+G259</f>
        <v>403</v>
      </c>
      <c r="I259" s="75">
        <v>44805</v>
      </c>
      <c r="K259">
        <v>12719</v>
      </c>
    </row>
    <row r="260" spans="1:11" x14ac:dyDescent="0.3">
      <c r="A260" t="s">
        <v>393</v>
      </c>
      <c r="B260" t="s">
        <v>397</v>
      </c>
      <c r="C260" t="s">
        <v>61</v>
      </c>
      <c r="D260" s="74">
        <v>45292</v>
      </c>
      <c r="E260" s="74">
        <v>45657</v>
      </c>
      <c r="F260">
        <v>171</v>
      </c>
      <c r="G260">
        <v>94</v>
      </c>
      <c r="H260" s="80">
        <f t="shared" si="4"/>
        <v>265</v>
      </c>
      <c r="I260" s="75">
        <v>45658</v>
      </c>
      <c r="K260">
        <v>10838</v>
      </c>
    </row>
    <row r="261" spans="1:11" x14ac:dyDescent="0.3">
      <c r="A261" t="s">
        <v>398</v>
      </c>
      <c r="B261" t="s">
        <v>60</v>
      </c>
      <c r="C261" t="s">
        <v>61</v>
      </c>
      <c r="D261" s="74">
        <v>45292</v>
      </c>
      <c r="E261" s="74">
        <v>45657</v>
      </c>
      <c r="F261">
        <v>100</v>
      </c>
      <c r="G261">
        <v>49</v>
      </c>
      <c r="H261" s="80">
        <f t="shared" si="4"/>
        <v>149</v>
      </c>
      <c r="I261" s="75">
        <v>42767</v>
      </c>
      <c r="K261">
        <v>11746</v>
      </c>
    </row>
    <row r="262" spans="1:11" x14ac:dyDescent="0.3">
      <c r="A262" t="s">
        <v>398</v>
      </c>
      <c r="B262" t="s">
        <v>399</v>
      </c>
      <c r="C262" t="s">
        <v>61</v>
      </c>
      <c r="D262" s="74">
        <v>45292</v>
      </c>
      <c r="E262" s="74">
        <v>45657</v>
      </c>
      <c r="F262">
        <v>180</v>
      </c>
      <c r="G262">
        <v>64</v>
      </c>
      <c r="H262" s="80">
        <f t="shared" si="4"/>
        <v>244</v>
      </c>
      <c r="I262" s="75">
        <v>42767</v>
      </c>
      <c r="K262">
        <v>19973</v>
      </c>
    </row>
    <row r="263" spans="1:11" x14ac:dyDescent="0.3">
      <c r="A263" t="s">
        <v>398</v>
      </c>
      <c r="B263" t="s">
        <v>400</v>
      </c>
      <c r="C263" t="s">
        <v>61</v>
      </c>
      <c r="D263" s="74">
        <v>45292</v>
      </c>
      <c r="E263" s="74">
        <v>45657</v>
      </c>
      <c r="F263">
        <v>125</v>
      </c>
      <c r="G263">
        <v>52</v>
      </c>
      <c r="H263" s="80">
        <f t="shared" si="4"/>
        <v>177</v>
      </c>
      <c r="I263" s="75">
        <v>43525</v>
      </c>
      <c r="K263">
        <v>10441</v>
      </c>
    </row>
    <row r="264" spans="1:11" x14ac:dyDescent="0.3">
      <c r="A264" t="s">
        <v>398</v>
      </c>
      <c r="B264" t="s">
        <v>401</v>
      </c>
      <c r="C264" t="s">
        <v>61</v>
      </c>
      <c r="D264" s="74">
        <v>45292</v>
      </c>
      <c r="E264" s="74">
        <v>45657</v>
      </c>
      <c r="F264">
        <v>275</v>
      </c>
      <c r="G264">
        <v>118</v>
      </c>
      <c r="H264" s="80">
        <f t="shared" si="4"/>
        <v>393</v>
      </c>
      <c r="I264" s="75">
        <v>44743</v>
      </c>
      <c r="K264">
        <v>10047</v>
      </c>
    </row>
    <row r="265" spans="1:11" x14ac:dyDescent="0.3">
      <c r="A265" t="s">
        <v>398</v>
      </c>
      <c r="B265" t="s">
        <v>402</v>
      </c>
      <c r="C265" t="s">
        <v>61</v>
      </c>
      <c r="D265" s="74">
        <v>45292</v>
      </c>
      <c r="E265" s="74">
        <v>45657</v>
      </c>
      <c r="F265">
        <v>100</v>
      </c>
      <c r="G265">
        <v>49</v>
      </c>
      <c r="H265" s="80">
        <f t="shared" si="4"/>
        <v>149</v>
      </c>
      <c r="I265" s="75">
        <v>42767</v>
      </c>
      <c r="K265">
        <v>19975</v>
      </c>
    </row>
    <row r="266" spans="1:11" x14ac:dyDescent="0.3">
      <c r="A266" t="s">
        <v>398</v>
      </c>
      <c r="B266" t="s">
        <v>403</v>
      </c>
      <c r="C266" t="s">
        <v>61</v>
      </c>
      <c r="D266" s="74">
        <v>45292</v>
      </c>
      <c r="E266" s="74">
        <v>45657</v>
      </c>
      <c r="F266">
        <v>110</v>
      </c>
      <c r="G266">
        <v>47</v>
      </c>
      <c r="H266" s="80">
        <f t="shared" si="4"/>
        <v>157</v>
      </c>
      <c r="I266" s="75">
        <v>42767</v>
      </c>
      <c r="K266">
        <v>19970</v>
      </c>
    </row>
    <row r="267" spans="1:11" x14ac:dyDescent="0.3">
      <c r="A267" t="s">
        <v>398</v>
      </c>
      <c r="B267" t="s">
        <v>336</v>
      </c>
      <c r="C267" t="s">
        <v>61</v>
      </c>
      <c r="D267" s="74">
        <v>45292</v>
      </c>
      <c r="E267" s="74">
        <v>45657</v>
      </c>
      <c r="F267">
        <v>130</v>
      </c>
      <c r="G267">
        <v>60</v>
      </c>
      <c r="H267" s="80">
        <f t="shared" si="4"/>
        <v>190</v>
      </c>
      <c r="I267" s="75">
        <v>42767</v>
      </c>
      <c r="K267">
        <v>13872</v>
      </c>
    </row>
    <row r="268" spans="1:11" x14ac:dyDescent="0.3">
      <c r="A268" t="s">
        <v>398</v>
      </c>
      <c r="B268" t="s">
        <v>404</v>
      </c>
      <c r="C268" t="s">
        <v>61</v>
      </c>
      <c r="D268" s="74">
        <v>45292</v>
      </c>
      <c r="E268" s="74">
        <v>45657</v>
      </c>
      <c r="F268">
        <v>128</v>
      </c>
      <c r="G268">
        <v>63</v>
      </c>
      <c r="H268" s="80">
        <f t="shared" si="4"/>
        <v>191</v>
      </c>
      <c r="I268" s="75">
        <v>42767</v>
      </c>
      <c r="K268">
        <v>19972</v>
      </c>
    </row>
    <row r="269" spans="1:11" x14ac:dyDescent="0.3">
      <c r="A269" t="s">
        <v>405</v>
      </c>
      <c r="B269" t="s">
        <v>405</v>
      </c>
      <c r="C269" t="s">
        <v>61</v>
      </c>
      <c r="D269" s="74">
        <v>45292</v>
      </c>
      <c r="E269" s="74">
        <v>45657</v>
      </c>
      <c r="F269">
        <v>353</v>
      </c>
      <c r="G269">
        <v>143</v>
      </c>
      <c r="H269" s="80">
        <f t="shared" si="4"/>
        <v>496</v>
      </c>
      <c r="I269" s="75">
        <v>45566</v>
      </c>
      <c r="K269">
        <v>10088</v>
      </c>
    </row>
    <row r="270" spans="1:11" x14ac:dyDescent="0.3">
      <c r="A270" t="s">
        <v>406</v>
      </c>
      <c r="B270" t="s">
        <v>60</v>
      </c>
      <c r="C270" t="s">
        <v>61</v>
      </c>
      <c r="D270" s="74">
        <v>45292</v>
      </c>
      <c r="E270" s="74">
        <v>45657</v>
      </c>
      <c r="F270">
        <v>177</v>
      </c>
      <c r="G270">
        <v>98</v>
      </c>
      <c r="H270" s="80">
        <f t="shared" si="4"/>
        <v>275</v>
      </c>
      <c r="I270" s="75">
        <v>45658</v>
      </c>
      <c r="K270">
        <v>11764</v>
      </c>
    </row>
    <row r="271" spans="1:11" x14ac:dyDescent="0.3">
      <c r="A271" t="s">
        <v>406</v>
      </c>
      <c r="B271" t="s">
        <v>407</v>
      </c>
      <c r="C271" t="s">
        <v>61</v>
      </c>
      <c r="D271" s="74">
        <v>45292</v>
      </c>
      <c r="E271" s="74">
        <v>45657</v>
      </c>
      <c r="F271">
        <v>274</v>
      </c>
      <c r="G271">
        <v>156</v>
      </c>
      <c r="H271" s="80">
        <f t="shared" si="4"/>
        <v>430</v>
      </c>
      <c r="I271" s="75">
        <v>45658</v>
      </c>
      <c r="K271">
        <v>13359</v>
      </c>
    </row>
    <row r="272" spans="1:11" x14ac:dyDescent="0.3">
      <c r="A272" t="s">
        <v>406</v>
      </c>
      <c r="B272" t="s">
        <v>408</v>
      </c>
      <c r="C272" t="s">
        <v>61</v>
      </c>
      <c r="D272" s="74">
        <v>45292</v>
      </c>
      <c r="E272" s="74">
        <v>45657</v>
      </c>
      <c r="F272">
        <v>274</v>
      </c>
      <c r="G272">
        <v>156</v>
      </c>
      <c r="H272" s="80">
        <f t="shared" si="4"/>
        <v>430</v>
      </c>
      <c r="I272" s="75">
        <v>45658</v>
      </c>
      <c r="K272">
        <v>11139</v>
      </c>
    </row>
    <row r="273" spans="1:11" x14ac:dyDescent="0.3">
      <c r="A273" t="s">
        <v>406</v>
      </c>
      <c r="B273" t="s">
        <v>409</v>
      </c>
      <c r="C273" t="s">
        <v>61</v>
      </c>
      <c r="D273" s="74">
        <v>45292</v>
      </c>
      <c r="E273" s="74">
        <v>45657</v>
      </c>
      <c r="F273">
        <v>249</v>
      </c>
      <c r="G273">
        <v>105</v>
      </c>
      <c r="H273" s="80">
        <f t="shared" si="4"/>
        <v>354</v>
      </c>
      <c r="I273" s="75">
        <v>45658</v>
      </c>
      <c r="K273">
        <v>10126</v>
      </c>
    </row>
    <row r="274" spans="1:11" x14ac:dyDescent="0.3">
      <c r="A274" t="s">
        <v>406</v>
      </c>
      <c r="B274" t="s">
        <v>410</v>
      </c>
      <c r="C274" t="s">
        <v>61</v>
      </c>
      <c r="D274" s="74">
        <v>45292</v>
      </c>
      <c r="E274" s="74">
        <v>45657</v>
      </c>
      <c r="F274">
        <v>160</v>
      </c>
      <c r="G274">
        <v>92</v>
      </c>
      <c r="H274" s="80">
        <f t="shared" si="4"/>
        <v>252</v>
      </c>
      <c r="I274" s="75">
        <v>45658</v>
      </c>
      <c r="K274">
        <v>13518</v>
      </c>
    </row>
    <row r="275" spans="1:11" x14ac:dyDescent="0.3">
      <c r="A275" t="s">
        <v>1247</v>
      </c>
      <c r="B275" t="s">
        <v>60</v>
      </c>
      <c r="C275" t="s">
        <v>61</v>
      </c>
      <c r="D275" s="74">
        <v>45292</v>
      </c>
      <c r="E275" s="74">
        <v>45657</v>
      </c>
      <c r="F275">
        <v>139</v>
      </c>
      <c r="G275">
        <v>82</v>
      </c>
      <c r="H275" s="80">
        <f t="shared" si="4"/>
        <v>221</v>
      </c>
      <c r="I275" s="75">
        <v>43739</v>
      </c>
      <c r="K275">
        <v>11913</v>
      </c>
    </row>
    <row r="276" spans="1:11" x14ac:dyDescent="0.3">
      <c r="A276" t="s">
        <v>1247</v>
      </c>
      <c r="B276" t="s">
        <v>411</v>
      </c>
      <c r="C276" t="s">
        <v>61</v>
      </c>
      <c r="D276" s="74">
        <v>45292</v>
      </c>
      <c r="E276" s="74">
        <v>45657</v>
      </c>
      <c r="F276">
        <v>132</v>
      </c>
      <c r="G276">
        <v>84</v>
      </c>
      <c r="H276" s="80">
        <f t="shared" si="4"/>
        <v>216</v>
      </c>
      <c r="I276" s="75">
        <v>43739</v>
      </c>
      <c r="K276">
        <v>13581</v>
      </c>
    </row>
    <row r="277" spans="1:11" x14ac:dyDescent="0.3">
      <c r="A277" t="s">
        <v>1247</v>
      </c>
      <c r="B277" t="s">
        <v>412</v>
      </c>
      <c r="C277" t="s">
        <v>61</v>
      </c>
      <c r="D277" s="74">
        <v>45292</v>
      </c>
      <c r="E277" s="74">
        <v>45657</v>
      </c>
      <c r="F277">
        <v>255</v>
      </c>
      <c r="G277">
        <v>102</v>
      </c>
      <c r="H277" s="80">
        <f t="shared" si="4"/>
        <v>357</v>
      </c>
      <c r="I277" s="75">
        <v>45658</v>
      </c>
      <c r="K277">
        <v>10839</v>
      </c>
    </row>
    <row r="278" spans="1:11" x14ac:dyDescent="0.3">
      <c r="A278" t="s">
        <v>413</v>
      </c>
      <c r="B278" t="s">
        <v>60</v>
      </c>
      <c r="C278" t="s">
        <v>61</v>
      </c>
      <c r="D278" s="74">
        <v>45292</v>
      </c>
      <c r="E278" s="74">
        <v>45657</v>
      </c>
      <c r="F278">
        <v>113</v>
      </c>
      <c r="G278">
        <v>63</v>
      </c>
      <c r="H278" s="80">
        <f t="shared" si="4"/>
        <v>176</v>
      </c>
      <c r="I278" s="75">
        <v>43374</v>
      </c>
      <c r="K278">
        <v>11952</v>
      </c>
    </row>
    <row r="279" spans="1:11" x14ac:dyDescent="0.3">
      <c r="A279" t="s">
        <v>413</v>
      </c>
      <c r="B279" t="s">
        <v>414</v>
      </c>
      <c r="C279" t="s">
        <v>61</v>
      </c>
      <c r="D279" s="74">
        <v>45292</v>
      </c>
      <c r="E279" s="74">
        <v>45657</v>
      </c>
      <c r="F279">
        <v>168</v>
      </c>
      <c r="G279">
        <v>69</v>
      </c>
      <c r="H279" s="80">
        <f t="shared" si="4"/>
        <v>237</v>
      </c>
      <c r="I279" s="75">
        <v>43374</v>
      </c>
      <c r="K279">
        <v>11730</v>
      </c>
    </row>
    <row r="280" spans="1:11" x14ac:dyDescent="0.3">
      <c r="A280" t="s">
        <v>415</v>
      </c>
      <c r="B280" t="s">
        <v>60</v>
      </c>
      <c r="C280" t="s">
        <v>61</v>
      </c>
      <c r="D280" s="74">
        <v>45292</v>
      </c>
      <c r="E280" s="74">
        <v>45657</v>
      </c>
      <c r="F280">
        <v>139</v>
      </c>
      <c r="G280">
        <v>107</v>
      </c>
      <c r="H280" s="80">
        <f t="shared" si="4"/>
        <v>246</v>
      </c>
      <c r="I280" s="75">
        <v>45536</v>
      </c>
      <c r="J280">
        <v>2</v>
      </c>
      <c r="K280">
        <v>11888</v>
      </c>
    </row>
    <row r="281" spans="1:11" x14ac:dyDescent="0.3">
      <c r="A281" t="s">
        <v>415</v>
      </c>
      <c r="B281" t="s">
        <v>416</v>
      </c>
      <c r="C281" t="s">
        <v>61</v>
      </c>
      <c r="D281" s="74">
        <v>45292</v>
      </c>
      <c r="E281" s="74">
        <v>45657</v>
      </c>
      <c r="F281">
        <v>154</v>
      </c>
      <c r="G281">
        <v>122</v>
      </c>
      <c r="H281" s="80">
        <f t="shared" si="4"/>
        <v>276</v>
      </c>
      <c r="I281" s="75">
        <v>45536</v>
      </c>
      <c r="K281">
        <v>10427</v>
      </c>
    </row>
    <row r="282" spans="1:11" x14ac:dyDescent="0.3">
      <c r="A282" t="s">
        <v>415</v>
      </c>
      <c r="B282" t="s">
        <v>417</v>
      </c>
      <c r="C282" t="s">
        <v>61</v>
      </c>
      <c r="D282" s="74">
        <v>45292</v>
      </c>
      <c r="E282" s="74">
        <v>45657</v>
      </c>
      <c r="F282">
        <v>139</v>
      </c>
      <c r="G282">
        <v>107</v>
      </c>
      <c r="H282" s="80">
        <f t="shared" si="4"/>
        <v>246</v>
      </c>
      <c r="I282" s="75">
        <v>45536</v>
      </c>
      <c r="K282">
        <v>11500</v>
      </c>
    </row>
    <row r="283" spans="1:11" x14ac:dyDescent="0.3">
      <c r="A283" t="s">
        <v>415</v>
      </c>
      <c r="B283" t="s">
        <v>418</v>
      </c>
      <c r="C283" t="s">
        <v>61</v>
      </c>
      <c r="D283" s="74">
        <v>45292</v>
      </c>
      <c r="E283" s="74">
        <v>45657</v>
      </c>
      <c r="F283">
        <v>240</v>
      </c>
      <c r="G283">
        <v>152</v>
      </c>
      <c r="H283" s="80">
        <f t="shared" si="4"/>
        <v>392</v>
      </c>
      <c r="I283" s="75">
        <v>45536</v>
      </c>
      <c r="K283">
        <v>10424</v>
      </c>
    </row>
    <row r="284" spans="1:11" x14ac:dyDescent="0.3">
      <c r="A284" t="s">
        <v>415</v>
      </c>
      <c r="B284" t="s">
        <v>419</v>
      </c>
      <c r="C284" t="s">
        <v>61</v>
      </c>
      <c r="D284" s="74">
        <v>45292</v>
      </c>
      <c r="E284" s="74">
        <v>45657</v>
      </c>
      <c r="F284">
        <v>158</v>
      </c>
      <c r="G284">
        <v>147</v>
      </c>
      <c r="H284" s="80">
        <f t="shared" si="4"/>
        <v>305</v>
      </c>
      <c r="I284" s="75">
        <v>45536</v>
      </c>
      <c r="K284">
        <v>10425</v>
      </c>
    </row>
    <row r="285" spans="1:11" x14ac:dyDescent="0.3">
      <c r="A285" t="s">
        <v>420</v>
      </c>
      <c r="B285" t="s">
        <v>60</v>
      </c>
      <c r="C285" t="s">
        <v>61</v>
      </c>
      <c r="D285" s="74">
        <v>45292</v>
      </c>
      <c r="E285" s="74">
        <v>45657</v>
      </c>
      <c r="F285">
        <v>196</v>
      </c>
      <c r="G285">
        <v>100</v>
      </c>
      <c r="H285" s="80">
        <f t="shared" si="4"/>
        <v>296</v>
      </c>
      <c r="I285" s="75">
        <v>45658</v>
      </c>
      <c r="K285">
        <v>11765</v>
      </c>
    </row>
    <row r="286" spans="1:11" x14ac:dyDescent="0.3">
      <c r="A286" t="s">
        <v>420</v>
      </c>
      <c r="B286" t="s">
        <v>421</v>
      </c>
      <c r="C286" t="s">
        <v>61</v>
      </c>
      <c r="D286" s="74">
        <v>45292</v>
      </c>
      <c r="E286" s="74">
        <v>45657</v>
      </c>
      <c r="F286">
        <v>186</v>
      </c>
      <c r="G286">
        <v>104</v>
      </c>
      <c r="H286" s="80">
        <f t="shared" si="4"/>
        <v>290</v>
      </c>
      <c r="I286" s="75">
        <v>45658</v>
      </c>
      <c r="K286">
        <v>12505</v>
      </c>
    </row>
    <row r="287" spans="1:11" x14ac:dyDescent="0.3">
      <c r="A287" t="s">
        <v>420</v>
      </c>
      <c r="B287" t="s">
        <v>422</v>
      </c>
      <c r="C287" t="s">
        <v>61</v>
      </c>
      <c r="D287" s="74">
        <v>45292</v>
      </c>
      <c r="E287" s="74">
        <v>45657</v>
      </c>
      <c r="F287">
        <v>276</v>
      </c>
      <c r="G287">
        <v>126</v>
      </c>
      <c r="H287" s="80">
        <f t="shared" si="4"/>
        <v>402</v>
      </c>
      <c r="I287" s="75">
        <v>45658</v>
      </c>
      <c r="K287">
        <v>10129</v>
      </c>
    </row>
    <row r="288" spans="1:11" x14ac:dyDescent="0.3">
      <c r="A288" t="s">
        <v>420</v>
      </c>
      <c r="B288" t="s">
        <v>423</v>
      </c>
      <c r="C288" t="s">
        <v>61</v>
      </c>
      <c r="D288" s="74">
        <v>45292</v>
      </c>
      <c r="E288" s="74">
        <v>45657</v>
      </c>
      <c r="F288">
        <v>276</v>
      </c>
      <c r="G288">
        <v>126</v>
      </c>
      <c r="H288" s="80">
        <f t="shared" si="4"/>
        <v>402</v>
      </c>
      <c r="I288" s="75">
        <v>45658</v>
      </c>
      <c r="K288">
        <v>13841</v>
      </c>
    </row>
    <row r="289" spans="1:11" x14ac:dyDescent="0.3">
      <c r="A289" t="s">
        <v>420</v>
      </c>
      <c r="B289" t="s">
        <v>424</v>
      </c>
      <c r="C289" t="s">
        <v>61</v>
      </c>
      <c r="D289" s="74">
        <v>45292</v>
      </c>
      <c r="E289" s="74">
        <v>45657</v>
      </c>
      <c r="F289">
        <v>193</v>
      </c>
      <c r="G289">
        <v>111</v>
      </c>
      <c r="H289" s="80">
        <f t="shared" si="4"/>
        <v>304</v>
      </c>
      <c r="I289" s="75">
        <v>45658</v>
      </c>
      <c r="K289">
        <v>12507</v>
      </c>
    </row>
    <row r="290" spans="1:11" x14ac:dyDescent="0.3">
      <c r="A290" t="s">
        <v>425</v>
      </c>
      <c r="B290" t="s">
        <v>60</v>
      </c>
      <c r="C290" t="s">
        <v>61</v>
      </c>
      <c r="D290" s="74">
        <v>45292</v>
      </c>
      <c r="E290" s="74">
        <v>45657</v>
      </c>
      <c r="F290">
        <v>85</v>
      </c>
      <c r="G290">
        <v>98</v>
      </c>
      <c r="H290" s="80">
        <f t="shared" si="4"/>
        <v>183</v>
      </c>
      <c r="I290" s="75">
        <v>44958</v>
      </c>
      <c r="K290">
        <v>11821</v>
      </c>
    </row>
    <row r="291" spans="1:11" x14ac:dyDescent="0.3">
      <c r="A291" t="s">
        <v>425</v>
      </c>
      <c r="B291" t="s">
        <v>426</v>
      </c>
      <c r="C291" t="s">
        <v>61</v>
      </c>
      <c r="D291" s="74">
        <v>45292</v>
      </c>
      <c r="E291" s="74">
        <v>45657</v>
      </c>
      <c r="F291">
        <v>260</v>
      </c>
      <c r="G291">
        <v>120</v>
      </c>
      <c r="H291" s="80">
        <f t="shared" si="4"/>
        <v>380</v>
      </c>
      <c r="I291" s="75">
        <v>44958</v>
      </c>
      <c r="K291">
        <v>11078</v>
      </c>
    </row>
    <row r="292" spans="1:11" x14ac:dyDescent="0.3">
      <c r="A292" t="s">
        <v>427</v>
      </c>
      <c r="B292" t="s">
        <v>428</v>
      </c>
      <c r="C292" t="s">
        <v>61</v>
      </c>
      <c r="D292" s="74">
        <v>45292</v>
      </c>
      <c r="E292" s="74">
        <v>45657</v>
      </c>
      <c r="F292">
        <v>316</v>
      </c>
      <c r="G292">
        <v>135</v>
      </c>
      <c r="H292" s="80">
        <f t="shared" si="4"/>
        <v>451</v>
      </c>
      <c r="I292" s="75">
        <v>45017</v>
      </c>
      <c r="K292">
        <v>11140</v>
      </c>
    </row>
    <row r="293" spans="1:11" x14ac:dyDescent="0.3">
      <c r="A293" t="s">
        <v>429</v>
      </c>
      <c r="B293" t="s">
        <v>60</v>
      </c>
      <c r="C293" t="s">
        <v>61</v>
      </c>
      <c r="D293" s="74">
        <v>45292</v>
      </c>
      <c r="E293" s="74">
        <v>45657</v>
      </c>
      <c r="F293">
        <v>192</v>
      </c>
      <c r="G293">
        <v>93</v>
      </c>
      <c r="H293" s="80">
        <f t="shared" si="4"/>
        <v>285</v>
      </c>
      <c r="I293" s="75">
        <v>45323</v>
      </c>
      <c r="K293">
        <v>11747</v>
      </c>
    </row>
    <row r="294" spans="1:11" x14ac:dyDescent="0.3">
      <c r="A294" t="s">
        <v>429</v>
      </c>
      <c r="B294" t="s">
        <v>430</v>
      </c>
      <c r="C294" t="s">
        <v>61</v>
      </c>
      <c r="D294" s="74">
        <v>45292</v>
      </c>
      <c r="E294" s="74">
        <v>45657</v>
      </c>
      <c r="F294">
        <v>257</v>
      </c>
      <c r="G294">
        <v>103</v>
      </c>
      <c r="H294" s="80">
        <f t="shared" si="4"/>
        <v>360</v>
      </c>
      <c r="I294" s="75">
        <v>45413</v>
      </c>
      <c r="K294">
        <v>10054</v>
      </c>
    </row>
    <row r="295" spans="1:11" x14ac:dyDescent="0.3">
      <c r="A295" t="s">
        <v>429</v>
      </c>
      <c r="B295" t="s">
        <v>431</v>
      </c>
      <c r="C295" t="s">
        <v>61</v>
      </c>
      <c r="D295" s="74">
        <v>45292</v>
      </c>
      <c r="E295" s="74">
        <v>45657</v>
      </c>
      <c r="F295">
        <v>150</v>
      </c>
      <c r="G295">
        <v>63</v>
      </c>
      <c r="H295" s="80">
        <f t="shared" si="4"/>
        <v>213</v>
      </c>
      <c r="I295" s="75">
        <v>42522</v>
      </c>
      <c r="K295">
        <v>11143</v>
      </c>
    </row>
    <row r="296" spans="1:11" x14ac:dyDescent="0.3">
      <c r="A296" t="s">
        <v>432</v>
      </c>
      <c r="B296" t="s">
        <v>60</v>
      </c>
      <c r="C296" t="s">
        <v>61</v>
      </c>
      <c r="D296" s="74">
        <v>45292</v>
      </c>
      <c r="E296" s="74">
        <v>45657</v>
      </c>
      <c r="F296">
        <v>122</v>
      </c>
      <c r="G296">
        <v>94</v>
      </c>
      <c r="H296" s="80">
        <f t="shared" si="4"/>
        <v>216</v>
      </c>
      <c r="I296" s="75">
        <v>44409</v>
      </c>
      <c r="K296">
        <v>11910</v>
      </c>
    </row>
    <row r="297" spans="1:11" x14ac:dyDescent="0.3">
      <c r="A297" t="s">
        <v>432</v>
      </c>
      <c r="B297" t="s">
        <v>433</v>
      </c>
      <c r="C297" t="s">
        <v>61</v>
      </c>
      <c r="D297" s="74">
        <v>45292</v>
      </c>
      <c r="E297" s="74">
        <v>45657</v>
      </c>
      <c r="F297">
        <v>122</v>
      </c>
      <c r="G297">
        <v>94</v>
      </c>
      <c r="H297" s="80">
        <f t="shared" si="4"/>
        <v>216</v>
      </c>
      <c r="I297" s="75">
        <v>44409</v>
      </c>
      <c r="K297">
        <v>12132</v>
      </c>
    </row>
    <row r="298" spans="1:11" x14ac:dyDescent="0.3">
      <c r="A298" t="s">
        <v>432</v>
      </c>
      <c r="B298" t="s">
        <v>434</v>
      </c>
      <c r="C298" t="s">
        <v>61</v>
      </c>
      <c r="D298" s="74">
        <v>45292</v>
      </c>
      <c r="E298" s="74">
        <v>45657</v>
      </c>
      <c r="F298">
        <v>300</v>
      </c>
      <c r="G298">
        <v>136</v>
      </c>
      <c r="H298" s="80">
        <f t="shared" si="4"/>
        <v>436</v>
      </c>
      <c r="I298" s="75">
        <v>44409</v>
      </c>
      <c r="K298">
        <v>13928</v>
      </c>
    </row>
    <row r="299" spans="1:11" x14ac:dyDescent="0.3">
      <c r="A299" t="s">
        <v>432</v>
      </c>
      <c r="B299" t="s">
        <v>435</v>
      </c>
      <c r="C299" t="s">
        <v>61</v>
      </c>
      <c r="D299" s="74">
        <v>45292</v>
      </c>
      <c r="E299" s="74">
        <v>45657</v>
      </c>
      <c r="F299">
        <v>149</v>
      </c>
      <c r="G299">
        <v>102</v>
      </c>
      <c r="H299" s="80">
        <f t="shared" si="4"/>
        <v>251</v>
      </c>
      <c r="I299" s="75">
        <v>44409</v>
      </c>
      <c r="K299">
        <v>10057</v>
      </c>
    </row>
    <row r="300" spans="1:11" x14ac:dyDescent="0.3">
      <c r="A300" t="s">
        <v>432</v>
      </c>
      <c r="B300" t="s">
        <v>436</v>
      </c>
      <c r="C300" t="s">
        <v>61</v>
      </c>
      <c r="D300" s="74">
        <v>45292</v>
      </c>
      <c r="E300" s="74">
        <v>45657</v>
      </c>
      <c r="F300">
        <v>118</v>
      </c>
      <c r="G300">
        <v>89</v>
      </c>
      <c r="H300" s="80">
        <f t="shared" si="4"/>
        <v>207</v>
      </c>
      <c r="I300" s="75">
        <v>43252</v>
      </c>
      <c r="K300">
        <v>12002</v>
      </c>
    </row>
    <row r="301" spans="1:11" x14ac:dyDescent="0.3">
      <c r="A301" t="s">
        <v>432</v>
      </c>
      <c r="B301" t="s">
        <v>437</v>
      </c>
      <c r="C301" t="s">
        <v>61</v>
      </c>
      <c r="D301" s="74">
        <v>45292</v>
      </c>
      <c r="E301" s="74">
        <v>45657</v>
      </c>
      <c r="F301">
        <v>190</v>
      </c>
      <c r="G301">
        <v>105</v>
      </c>
      <c r="H301" s="80">
        <f t="shared" si="4"/>
        <v>295</v>
      </c>
      <c r="I301" s="75">
        <v>44927</v>
      </c>
      <c r="K301">
        <v>10056</v>
      </c>
    </row>
    <row r="302" spans="1:11" x14ac:dyDescent="0.3">
      <c r="A302" t="s">
        <v>438</v>
      </c>
      <c r="B302" t="s">
        <v>60</v>
      </c>
      <c r="C302" t="s">
        <v>61</v>
      </c>
      <c r="D302" s="74">
        <v>45292</v>
      </c>
      <c r="E302" s="74">
        <v>45657</v>
      </c>
      <c r="F302">
        <v>165</v>
      </c>
      <c r="G302">
        <v>70</v>
      </c>
      <c r="H302" s="80">
        <f t="shared" si="4"/>
        <v>235</v>
      </c>
      <c r="I302" s="75">
        <v>43770</v>
      </c>
      <c r="J302">
        <v>2</v>
      </c>
      <c r="K302">
        <v>11809</v>
      </c>
    </row>
    <row r="303" spans="1:11" x14ac:dyDescent="0.3">
      <c r="A303" t="s">
        <v>438</v>
      </c>
      <c r="B303" t="s">
        <v>439</v>
      </c>
      <c r="C303" t="s">
        <v>61</v>
      </c>
      <c r="D303" s="74">
        <v>45292</v>
      </c>
      <c r="E303" s="74">
        <v>45657</v>
      </c>
      <c r="F303">
        <v>175</v>
      </c>
      <c r="G303">
        <v>95</v>
      </c>
      <c r="H303" s="80">
        <f t="shared" si="4"/>
        <v>270</v>
      </c>
      <c r="I303" s="75">
        <v>43831</v>
      </c>
      <c r="J303">
        <v>2</v>
      </c>
      <c r="K303">
        <v>10329</v>
      </c>
    </row>
    <row r="304" spans="1:11" x14ac:dyDescent="0.3">
      <c r="A304" t="s">
        <v>438</v>
      </c>
      <c r="B304" t="s">
        <v>440</v>
      </c>
      <c r="C304" t="s">
        <v>61</v>
      </c>
      <c r="D304" s="74">
        <v>45383</v>
      </c>
      <c r="E304" s="74">
        <v>45565</v>
      </c>
      <c r="F304">
        <v>135</v>
      </c>
      <c r="G304">
        <v>102</v>
      </c>
      <c r="H304" s="80">
        <f t="shared" si="4"/>
        <v>237</v>
      </c>
      <c r="I304" s="75">
        <v>43770</v>
      </c>
      <c r="J304">
        <v>2</v>
      </c>
      <c r="K304">
        <v>11145</v>
      </c>
    </row>
    <row r="305" spans="1:11" x14ac:dyDescent="0.3">
      <c r="A305" t="s">
        <v>438</v>
      </c>
      <c r="B305" t="s">
        <v>440</v>
      </c>
      <c r="C305" t="s">
        <v>159</v>
      </c>
      <c r="D305" s="74">
        <v>45566</v>
      </c>
      <c r="E305" s="74">
        <v>45382</v>
      </c>
      <c r="F305">
        <v>165</v>
      </c>
      <c r="G305">
        <v>105</v>
      </c>
      <c r="H305" s="80">
        <f t="shared" si="4"/>
        <v>270</v>
      </c>
      <c r="I305" s="75">
        <v>43770</v>
      </c>
      <c r="J305">
        <v>2</v>
      </c>
      <c r="K305">
        <v>11145</v>
      </c>
    </row>
    <row r="306" spans="1:11" x14ac:dyDescent="0.3">
      <c r="A306" t="s">
        <v>438</v>
      </c>
      <c r="B306" t="s">
        <v>441</v>
      </c>
      <c r="C306" t="s">
        <v>61</v>
      </c>
      <c r="D306" s="74">
        <v>45292</v>
      </c>
      <c r="E306" s="74">
        <v>45657</v>
      </c>
      <c r="F306">
        <v>175</v>
      </c>
      <c r="G306">
        <v>98</v>
      </c>
      <c r="H306" s="80">
        <f t="shared" si="4"/>
        <v>273</v>
      </c>
      <c r="I306" s="75">
        <v>45658</v>
      </c>
      <c r="J306">
        <v>2</v>
      </c>
      <c r="K306">
        <v>10328</v>
      </c>
    </row>
    <row r="307" spans="1:11" x14ac:dyDescent="0.3">
      <c r="A307" t="s">
        <v>438</v>
      </c>
      <c r="B307" t="s">
        <v>442</v>
      </c>
      <c r="C307" t="s">
        <v>61</v>
      </c>
      <c r="D307" s="74">
        <v>45292</v>
      </c>
      <c r="E307" s="74">
        <v>45657</v>
      </c>
      <c r="F307">
        <v>150</v>
      </c>
      <c r="G307">
        <v>79</v>
      </c>
      <c r="H307" s="80">
        <f t="shared" si="4"/>
        <v>229</v>
      </c>
      <c r="I307" s="75">
        <v>42736</v>
      </c>
      <c r="J307">
        <v>2</v>
      </c>
      <c r="K307">
        <v>11389</v>
      </c>
    </row>
    <row r="308" spans="1:11" x14ac:dyDescent="0.3">
      <c r="A308" t="s">
        <v>438</v>
      </c>
      <c r="B308" t="s">
        <v>443</v>
      </c>
      <c r="C308" t="s">
        <v>61</v>
      </c>
      <c r="D308" s="74">
        <v>45296</v>
      </c>
      <c r="E308" s="74">
        <v>45563</v>
      </c>
      <c r="F308">
        <v>140</v>
      </c>
      <c r="G308">
        <v>86</v>
      </c>
      <c r="H308" s="80">
        <f t="shared" si="4"/>
        <v>226</v>
      </c>
      <c r="I308" s="75">
        <v>43709</v>
      </c>
      <c r="J308">
        <v>2</v>
      </c>
      <c r="K308">
        <v>11395</v>
      </c>
    </row>
    <row r="309" spans="1:11" x14ac:dyDescent="0.3">
      <c r="A309" t="s">
        <v>438</v>
      </c>
      <c r="B309" t="s">
        <v>443</v>
      </c>
      <c r="C309" t="s">
        <v>159</v>
      </c>
      <c r="D309" s="74">
        <v>45564</v>
      </c>
      <c r="E309" s="74">
        <v>45295</v>
      </c>
      <c r="F309">
        <v>160</v>
      </c>
      <c r="G309">
        <v>88</v>
      </c>
      <c r="H309" s="80">
        <f t="shared" si="4"/>
        <v>248</v>
      </c>
      <c r="I309" s="75">
        <v>43709</v>
      </c>
      <c r="J309">
        <v>2</v>
      </c>
      <c r="K309">
        <v>11395</v>
      </c>
    </row>
    <row r="310" spans="1:11" x14ac:dyDescent="0.3">
      <c r="A310" t="s">
        <v>444</v>
      </c>
      <c r="B310" t="s">
        <v>60</v>
      </c>
      <c r="C310" t="s">
        <v>61</v>
      </c>
      <c r="D310" s="74">
        <v>45292</v>
      </c>
      <c r="E310" s="74">
        <v>45657</v>
      </c>
      <c r="F310">
        <v>149</v>
      </c>
      <c r="G310">
        <v>57</v>
      </c>
      <c r="H310" s="80">
        <f t="shared" si="4"/>
        <v>206</v>
      </c>
      <c r="I310" s="75">
        <v>45474</v>
      </c>
      <c r="K310">
        <v>11748</v>
      </c>
    </row>
    <row r="311" spans="1:11" x14ac:dyDescent="0.3">
      <c r="A311" t="s">
        <v>444</v>
      </c>
      <c r="B311" t="s">
        <v>445</v>
      </c>
      <c r="C311" t="s">
        <v>61</v>
      </c>
      <c r="D311" s="74">
        <v>45292</v>
      </c>
      <c r="E311" s="74">
        <v>45657</v>
      </c>
      <c r="F311">
        <v>146</v>
      </c>
      <c r="G311">
        <v>91</v>
      </c>
      <c r="H311" s="80">
        <f t="shared" si="4"/>
        <v>237</v>
      </c>
      <c r="I311" s="75">
        <v>45474</v>
      </c>
      <c r="J311">
        <v>25</v>
      </c>
      <c r="K311">
        <v>10058</v>
      </c>
    </row>
    <row r="312" spans="1:11" x14ac:dyDescent="0.3">
      <c r="A312" t="s">
        <v>446</v>
      </c>
      <c r="B312" t="s">
        <v>60</v>
      </c>
      <c r="C312" t="s">
        <v>61</v>
      </c>
      <c r="D312" s="74">
        <v>45292</v>
      </c>
      <c r="E312" s="74">
        <v>45657</v>
      </c>
      <c r="F312">
        <v>161</v>
      </c>
      <c r="G312">
        <v>101</v>
      </c>
      <c r="H312" s="80">
        <f t="shared" si="4"/>
        <v>262</v>
      </c>
      <c r="I312" s="75">
        <v>45658</v>
      </c>
      <c r="K312">
        <v>11832</v>
      </c>
    </row>
    <row r="313" spans="1:11" x14ac:dyDescent="0.3">
      <c r="A313" t="s">
        <v>446</v>
      </c>
      <c r="B313" t="s">
        <v>447</v>
      </c>
      <c r="C313" t="s">
        <v>61</v>
      </c>
      <c r="D313" s="74">
        <v>45292</v>
      </c>
      <c r="E313" s="74">
        <v>45657</v>
      </c>
      <c r="F313">
        <v>122</v>
      </c>
      <c r="G313">
        <v>95</v>
      </c>
      <c r="H313" s="80">
        <f t="shared" si="4"/>
        <v>217</v>
      </c>
      <c r="I313" s="75">
        <v>45352</v>
      </c>
      <c r="K313">
        <v>91132</v>
      </c>
    </row>
    <row r="314" spans="1:11" x14ac:dyDescent="0.3">
      <c r="A314" t="s">
        <v>446</v>
      </c>
      <c r="B314" t="s">
        <v>448</v>
      </c>
      <c r="C314" t="s">
        <v>61</v>
      </c>
      <c r="D314" s="74">
        <v>45292</v>
      </c>
      <c r="E314" s="74">
        <v>45657</v>
      </c>
      <c r="F314">
        <v>161</v>
      </c>
      <c r="G314">
        <v>101</v>
      </c>
      <c r="H314" s="80">
        <f t="shared" si="4"/>
        <v>262</v>
      </c>
      <c r="I314" s="75">
        <v>45658</v>
      </c>
      <c r="K314">
        <v>10387</v>
      </c>
    </row>
    <row r="315" spans="1:11" x14ac:dyDescent="0.3">
      <c r="A315" t="s">
        <v>449</v>
      </c>
      <c r="B315" t="s">
        <v>60</v>
      </c>
      <c r="C315" t="s">
        <v>61</v>
      </c>
      <c r="D315" s="74">
        <v>45292</v>
      </c>
      <c r="E315" s="74">
        <v>45657</v>
      </c>
      <c r="F315">
        <v>60</v>
      </c>
      <c r="G315">
        <v>85</v>
      </c>
      <c r="H315" s="80">
        <f t="shared" si="4"/>
        <v>145</v>
      </c>
      <c r="I315" s="75">
        <v>42186</v>
      </c>
      <c r="K315">
        <v>11901</v>
      </c>
    </row>
    <row r="316" spans="1:11" x14ac:dyDescent="0.3">
      <c r="A316" t="s">
        <v>449</v>
      </c>
      <c r="B316" t="s">
        <v>450</v>
      </c>
      <c r="C316" t="s">
        <v>61</v>
      </c>
      <c r="D316" s="74">
        <v>45292</v>
      </c>
      <c r="E316" s="74">
        <v>45657</v>
      </c>
      <c r="F316">
        <v>125</v>
      </c>
      <c r="G316">
        <v>75</v>
      </c>
      <c r="H316" s="80">
        <f t="shared" si="4"/>
        <v>200</v>
      </c>
      <c r="I316" s="75">
        <v>44774</v>
      </c>
      <c r="K316">
        <v>10726</v>
      </c>
    </row>
    <row r="317" spans="1:11" x14ac:dyDescent="0.3">
      <c r="A317" t="s">
        <v>449</v>
      </c>
      <c r="B317" t="s">
        <v>451</v>
      </c>
      <c r="C317" t="s">
        <v>61</v>
      </c>
      <c r="D317" s="74">
        <v>45292</v>
      </c>
      <c r="E317" s="74">
        <v>45657</v>
      </c>
      <c r="F317">
        <v>60</v>
      </c>
      <c r="G317">
        <v>85</v>
      </c>
      <c r="H317" s="80">
        <f t="shared" si="4"/>
        <v>145</v>
      </c>
      <c r="I317" s="75">
        <v>42186</v>
      </c>
      <c r="K317">
        <v>20010</v>
      </c>
    </row>
    <row r="318" spans="1:11" x14ac:dyDescent="0.3">
      <c r="A318" t="s">
        <v>449</v>
      </c>
      <c r="B318" t="s">
        <v>452</v>
      </c>
      <c r="C318" t="s">
        <v>61</v>
      </c>
      <c r="D318" s="74">
        <v>45292</v>
      </c>
      <c r="E318" s="74">
        <v>45657</v>
      </c>
      <c r="F318">
        <v>90</v>
      </c>
      <c r="G318">
        <v>83</v>
      </c>
      <c r="H318" s="80">
        <f t="shared" si="4"/>
        <v>173</v>
      </c>
      <c r="I318" s="75">
        <v>42064</v>
      </c>
      <c r="K318">
        <v>20001</v>
      </c>
    </row>
    <row r="319" spans="1:11" x14ac:dyDescent="0.3">
      <c r="A319" t="s">
        <v>453</v>
      </c>
      <c r="B319" t="s">
        <v>60</v>
      </c>
      <c r="C319" t="s">
        <v>61</v>
      </c>
      <c r="D319" s="74">
        <v>45444</v>
      </c>
      <c r="E319" s="74">
        <v>45565</v>
      </c>
      <c r="F319">
        <v>247</v>
      </c>
      <c r="G319">
        <v>120</v>
      </c>
      <c r="H319" s="80">
        <f t="shared" si="4"/>
        <v>367</v>
      </c>
      <c r="I319" s="75">
        <v>45658</v>
      </c>
      <c r="K319">
        <v>11856</v>
      </c>
    </row>
    <row r="320" spans="1:11" x14ac:dyDescent="0.3">
      <c r="A320" t="s">
        <v>453</v>
      </c>
      <c r="B320" t="s">
        <v>60</v>
      </c>
      <c r="C320" t="s">
        <v>159</v>
      </c>
      <c r="D320" s="74">
        <v>45566</v>
      </c>
      <c r="E320" s="74">
        <v>45443</v>
      </c>
      <c r="F320">
        <v>177</v>
      </c>
      <c r="G320">
        <v>113</v>
      </c>
      <c r="H320" s="80">
        <f t="shared" si="4"/>
        <v>290</v>
      </c>
      <c r="I320" s="75">
        <v>45658</v>
      </c>
      <c r="K320">
        <v>11856</v>
      </c>
    </row>
    <row r="321" spans="1:11" x14ac:dyDescent="0.3">
      <c r="A321" t="s">
        <v>453</v>
      </c>
      <c r="B321" t="s">
        <v>454</v>
      </c>
      <c r="C321" t="s">
        <v>61</v>
      </c>
      <c r="D321" s="74">
        <v>45292</v>
      </c>
      <c r="E321" s="74">
        <v>45657</v>
      </c>
      <c r="F321">
        <v>194</v>
      </c>
      <c r="G321">
        <v>124</v>
      </c>
      <c r="H321" s="80">
        <f t="shared" si="4"/>
        <v>318</v>
      </c>
      <c r="I321" s="75">
        <v>45658</v>
      </c>
      <c r="K321">
        <v>10130</v>
      </c>
    </row>
    <row r="322" spans="1:11" x14ac:dyDescent="0.3">
      <c r="A322" t="s">
        <v>455</v>
      </c>
      <c r="B322" t="s">
        <v>60</v>
      </c>
      <c r="C322" t="s">
        <v>61</v>
      </c>
      <c r="D322" s="74">
        <v>45292</v>
      </c>
      <c r="E322" s="74">
        <v>45657</v>
      </c>
      <c r="F322">
        <v>31</v>
      </c>
      <c r="G322">
        <v>21</v>
      </c>
      <c r="H322" s="80">
        <f t="shared" si="4"/>
        <v>52</v>
      </c>
      <c r="I322" s="75">
        <v>45658</v>
      </c>
      <c r="J322">
        <v>79</v>
      </c>
      <c r="K322">
        <v>11850</v>
      </c>
    </row>
    <row r="323" spans="1:11" x14ac:dyDescent="0.3">
      <c r="A323" t="s">
        <v>455</v>
      </c>
      <c r="B323" t="s">
        <v>456</v>
      </c>
      <c r="C323" t="s">
        <v>61</v>
      </c>
      <c r="D323" s="74">
        <v>45292</v>
      </c>
      <c r="E323" s="74">
        <v>45657</v>
      </c>
      <c r="F323">
        <v>93</v>
      </c>
      <c r="G323">
        <v>54</v>
      </c>
      <c r="H323" s="80">
        <f t="shared" ref="H323:H386" si="5">F323+G323</f>
        <v>147</v>
      </c>
      <c r="I323" s="75">
        <v>45658</v>
      </c>
      <c r="J323">
        <v>79</v>
      </c>
      <c r="K323">
        <v>10419</v>
      </c>
    </row>
    <row r="324" spans="1:11" x14ac:dyDescent="0.3">
      <c r="A324" t="s">
        <v>457</v>
      </c>
      <c r="B324" t="s">
        <v>60</v>
      </c>
      <c r="C324" t="s">
        <v>61</v>
      </c>
      <c r="D324" s="74">
        <v>45292</v>
      </c>
      <c r="E324" s="74">
        <v>45657</v>
      </c>
      <c r="F324">
        <v>96</v>
      </c>
      <c r="G324">
        <v>61</v>
      </c>
      <c r="H324" s="80">
        <f t="shared" si="5"/>
        <v>157</v>
      </c>
      <c r="I324" s="75">
        <v>42125</v>
      </c>
      <c r="K324">
        <v>11833</v>
      </c>
    </row>
    <row r="325" spans="1:11" x14ac:dyDescent="0.3">
      <c r="A325" t="s">
        <v>457</v>
      </c>
      <c r="B325" t="s">
        <v>458</v>
      </c>
      <c r="C325" t="s">
        <v>61</v>
      </c>
      <c r="D325" s="74">
        <v>45292</v>
      </c>
      <c r="E325" s="74">
        <v>45657</v>
      </c>
      <c r="F325">
        <v>250</v>
      </c>
      <c r="G325">
        <v>134</v>
      </c>
      <c r="H325" s="80">
        <f t="shared" si="5"/>
        <v>384</v>
      </c>
      <c r="I325" s="75">
        <v>44986</v>
      </c>
      <c r="K325">
        <v>10388</v>
      </c>
    </row>
    <row r="326" spans="1:11" x14ac:dyDescent="0.3">
      <c r="A326" t="s">
        <v>459</v>
      </c>
      <c r="B326" t="s">
        <v>460</v>
      </c>
      <c r="C326" t="s">
        <v>61</v>
      </c>
      <c r="D326" s="74">
        <v>45292</v>
      </c>
      <c r="E326" s="74">
        <v>45657</v>
      </c>
      <c r="F326">
        <v>96</v>
      </c>
      <c r="G326">
        <v>70</v>
      </c>
      <c r="H326" s="80">
        <f t="shared" si="5"/>
        <v>166</v>
      </c>
      <c r="I326" s="75">
        <v>45658</v>
      </c>
      <c r="K326">
        <v>11161</v>
      </c>
    </row>
    <row r="327" spans="1:11" x14ac:dyDescent="0.3">
      <c r="A327" t="s">
        <v>461</v>
      </c>
      <c r="B327" t="s">
        <v>462</v>
      </c>
      <c r="C327" t="s">
        <v>61</v>
      </c>
      <c r="D327" s="74">
        <v>45292</v>
      </c>
      <c r="E327" s="74">
        <v>45657</v>
      </c>
      <c r="F327">
        <v>210</v>
      </c>
      <c r="G327">
        <v>90</v>
      </c>
      <c r="H327" s="80">
        <f t="shared" si="5"/>
        <v>300</v>
      </c>
      <c r="I327" s="75">
        <v>45658</v>
      </c>
      <c r="K327">
        <v>11162</v>
      </c>
    </row>
    <row r="328" spans="1:11" x14ac:dyDescent="0.3">
      <c r="A328" t="s">
        <v>463</v>
      </c>
      <c r="B328" t="s">
        <v>60</v>
      </c>
      <c r="C328" t="s">
        <v>61</v>
      </c>
      <c r="D328" s="74">
        <v>45292</v>
      </c>
      <c r="E328" s="74">
        <v>45657</v>
      </c>
      <c r="F328">
        <v>210</v>
      </c>
      <c r="G328">
        <v>109</v>
      </c>
      <c r="H328" s="80">
        <f t="shared" si="5"/>
        <v>319</v>
      </c>
      <c r="I328" s="75">
        <v>45658</v>
      </c>
      <c r="K328">
        <v>11792</v>
      </c>
    </row>
    <row r="329" spans="1:11" x14ac:dyDescent="0.3">
      <c r="A329" t="s">
        <v>463</v>
      </c>
      <c r="B329" t="s">
        <v>464</v>
      </c>
      <c r="C329" t="s">
        <v>61</v>
      </c>
      <c r="D329" s="74">
        <v>45292</v>
      </c>
      <c r="E329" s="74">
        <v>45657</v>
      </c>
      <c r="F329">
        <v>62</v>
      </c>
      <c r="G329">
        <v>70</v>
      </c>
      <c r="H329" s="80">
        <f t="shared" si="5"/>
        <v>132</v>
      </c>
      <c r="I329" s="75">
        <v>45658</v>
      </c>
      <c r="K329">
        <v>12262</v>
      </c>
    </row>
    <row r="330" spans="1:11" x14ac:dyDescent="0.3">
      <c r="A330" t="s">
        <v>463</v>
      </c>
      <c r="B330" t="s">
        <v>465</v>
      </c>
      <c r="C330" t="s">
        <v>61</v>
      </c>
      <c r="D330" s="74">
        <v>45292</v>
      </c>
      <c r="E330" s="74">
        <v>45657</v>
      </c>
      <c r="F330">
        <v>350</v>
      </c>
      <c r="G330">
        <v>133</v>
      </c>
      <c r="H330" s="80">
        <f t="shared" si="5"/>
        <v>483</v>
      </c>
      <c r="I330" s="75">
        <v>45505</v>
      </c>
      <c r="K330">
        <v>11163</v>
      </c>
    </row>
    <row r="331" spans="1:11" x14ac:dyDescent="0.3">
      <c r="A331" t="s">
        <v>463</v>
      </c>
      <c r="B331" t="s">
        <v>466</v>
      </c>
      <c r="C331" t="s">
        <v>61</v>
      </c>
      <c r="D331" s="74">
        <v>45292</v>
      </c>
      <c r="E331" s="74">
        <v>45657</v>
      </c>
      <c r="F331">
        <v>565</v>
      </c>
      <c r="G331">
        <v>159</v>
      </c>
      <c r="H331" s="80">
        <f t="shared" si="5"/>
        <v>724</v>
      </c>
      <c r="I331" s="75">
        <v>45505</v>
      </c>
      <c r="K331">
        <v>19991</v>
      </c>
    </row>
    <row r="332" spans="1:11" x14ac:dyDescent="0.3">
      <c r="A332" t="s">
        <v>463</v>
      </c>
      <c r="B332" t="s">
        <v>467</v>
      </c>
      <c r="C332" t="s">
        <v>61</v>
      </c>
      <c r="D332" s="74">
        <v>45292</v>
      </c>
      <c r="E332" s="74">
        <v>45657</v>
      </c>
      <c r="F332">
        <v>129</v>
      </c>
      <c r="G332">
        <v>74</v>
      </c>
      <c r="H332" s="80">
        <f t="shared" si="5"/>
        <v>203</v>
      </c>
      <c r="I332" s="75">
        <v>45658</v>
      </c>
      <c r="K332">
        <v>11164</v>
      </c>
    </row>
    <row r="333" spans="1:11" x14ac:dyDescent="0.3">
      <c r="A333" t="s">
        <v>463</v>
      </c>
      <c r="B333" t="s">
        <v>468</v>
      </c>
      <c r="C333" t="s">
        <v>61</v>
      </c>
      <c r="D333" s="74">
        <v>45292</v>
      </c>
      <c r="E333" s="74">
        <v>45657</v>
      </c>
      <c r="F333">
        <v>210</v>
      </c>
      <c r="G333">
        <v>109</v>
      </c>
      <c r="H333" s="80">
        <f t="shared" si="5"/>
        <v>319</v>
      </c>
      <c r="I333" s="75">
        <v>45658</v>
      </c>
      <c r="K333">
        <v>10259</v>
      </c>
    </row>
    <row r="334" spans="1:11" x14ac:dyDescent="0.3">
      <c r="A334" t="s">
        <v>469</v>
      </c>
      <c r="B334" t="s">
        <v>60</v>
      </c>
      <c r="C334" t="s">
        <v>61</v>
      </c>
      <c r="D334" s="74">
        <v>45292</v>
      </c>
      <c r="E334" s="74">
        <v>45657</v>
      </c>
      <c r="F334">
        <v>229</v>
      </c>
      <c r="G334">
        <v>110</v>
      </c>
      <c r="H334" s="80">
        <f t="shared" si="5"/>
        <v>339</v>
      </c>
      <c r="I334" s="75">
        <v>45658</v>
      </c>
      <c r="K334">
        <v>11766</v>
      </c>
    </row>
    <row r="335" spans="1:11" x14ac:dyDescent="0.3">
      <c r="A335" t="s">
        <v>469</v>
      </c>
      <c r="B335" t="s">
        <v>470</v>
      </c>
      <c r="C335" t="s">
        <v>61</v>
      </c>
      <c r="D335" s="74">
        <v>45292</v>
      </c>
      <c r="E335" s="74">
        <v>45657</v>
      </c>
      <c r="F335">
        <v>256</v>
      </c>
      <c r="G335">
        <v>129</v>
      </c>
      <c r="H335" s="80">
        <f t="shared" si="5"/>
        <v>385</v>
      </c>
      <c r="I335" s="75">
        <v>45658</v>
      </c>
      <c r="K335">
        <v>10131</v>
      </c>
    </row>
    <row r="336" spans="1:11" x14ac:dyDescent="0.3">
      <c r="A336" t="s">
        <v>471</v>
      </c>
      <c r="B336" t="s">
        <v>60</v>
      </c>
      <c r="C336" t="s">
        <v>61</v>
      </c>
      <c r="D336" s="74">
        <v>45292</v>
      </c>
      <c r="E336" s="74">
        <v>45657</v>
      </c>
      <c r="F336">
        <v>197</v>
      </c>
      <c r="G336">
        <v>119</v>
      </c>
      <c r="H336" s="80">
        <f t="shared" si="5"/>
        <v>316</v>
      </c>
      <c r="I336" s="75">
        <v>45658</v>
      </c>
      <c r="K336">
        <v>11855</v>
      </c>
    </row>
    <row r="337" spans="1:11" x14ac:dyDescent="0.3">
      <c r="A337" t="s">
        <v>471</v>
      </c>
      <c r="B337" t="s">
        <v>472</v>
      </c>
      <c r="C337" t="s">
        <v>61</v>
      </c>
      <c r="D337" s="74">
        <v>45292</v>
      </c>
      <c r="E337" s="74">
        <v>45657</v>
      </c>
      <c r="F337">
        <v>191</v>
      </c>
      <c r="G337">
        <v>120</v>
      </c>
      <c r="H337" s="80">
        <f t="shared" si="5"/>
        <v>311</v>
      </c>
      <c r="I337" s="75">
        <v>45658</v>
      </c>
      <c r="K337">
        <v>10138</v>
      </c>
    </row>
    <row r="338" spans="1:11" x14ac:dyDescent="0.3">
      <c r="A338" t="s">
        <v>471</v>
      </c>
      <c r="B338" t="s">
        <v>473</v>
      </c>
      <c r="C338" t="s">
        <v>61</v>
      </c>
      <c r="D338" s="74">
        <v>45413</v>
      </c>
      <c r="E338" s="74">
        <v>45565</v>
      </c>
      <c r="F338">
        <v>440</v>
      </c>
      <c r="G338">
        <v>149</v>
      </c>
      <c r="H338" s="80">
        <f t="shared" si="5"/>
        <v>589</v>
      </c>
      <c r="I338" s="75">
        <v>45658</v>
      </c>
      <c r="K338">
        <v>11166</v>
      </c>
    </row>
    <row r="339" spans="1:11" x14ac:dyDescent="0.3">
      <c r="A339" t="s">
        <v>471</v>
      </c>
      <c r="B339" t="s">
        <v>473</v>
      </c>
      <c r="C339" t="s">
        <v>159</v>
      </c>
      <c r="D339" s="74">
        <v>45566</v>
      </c>
      <c r="E339" s="74">
        <v>45412</v>
      </c>
      <c r="F339">
        <v>309</v>
      </c>
      <c r="G339">
        <v>135</v>
      </c>
      <c r="H339" s="80">
        <f t="shared" si="5"/>
        <v>444</v>
      </c>
      <c r="I339" s="75">
        <v>45658</v>
      </c>
      <c r="K339">
        <v>11166</v>
      </c>
    </row>
    <row r="340" spans="1:11" x14ac:dyDescent="0.3">
      <c r="A340" t="s">
        <v>471</v>
      </c>
      <c r="B340" t="s">
        <v>474</v>
      </c>
      <c r="C340" t="s">
        <v>61</v>
      </c>
      <c r="D340" s="74">
        <v>45292</v>
      </c>
      <c r="E340" s="74">
        <v>45657</v>
      </c>
      <c r="F340">
        <v>303</v>
      </c>
      <c r="G340">
        <v>116</v>
      </c>
      <c r="H340" s="80">
        <f t="shared" si="5"/>
        <v>419</v>
      </c>
      <c r="I340" s="75">
        <v>45658</v>
      </c>
      <c r="K340">
        <v>12087</v>
      </c>
    </row>
    <row r="341" spans="1:11" x14ac:dyDescent="0.3">
      <c r="A341" t="s">
        <v>471</v>
      </c>
      <c r="B341" t="s">
        <v>475</v>
      </c>
      <c r="C341" t="s">
        <v>61</v>
      </c>
      <c r="D341" s="74">
        <v>45292</v>
      </c>
      <c r="E341" s="74">
        <v>45657</v>
      </c>
      <c r="F341">
        <v>262</v>
      </c>
      <c r="G341">
        <v>135</v>
      </c>
      <c r="H341" s="80">
        <f t="shared" si="5"/>
        <v>397</v>
      </c>
      <c r="I341" s="75">
        <v>45658</v>
      </c>
      <c r="K341">
        <v>10139</v>
      </c>
    </row>
    <row r="342" spans="1:11" x14ac:dyDescent="0.3">
      <c r="A342" t="s">
        <v>471</v>
      </c>
      <c r="B342" t="s">
        <v>476</v>
      </c>
      <c r="C342" t="s">
        <v>61</v>
      </c>
      <c r="D342" s="74">
        <v>45292</v>
      </c>
      <c r="E342" s="74">
        <v>45657</v>
      </c>
      <c r="F342">
        <v>315</v>
      </c>
      <c r="G342">
        <v>137</v>
      </c>
      <c r="H342" s="80">
        <f t="shared" si="5"/>
        <v>452</v>
      </c>
      <c r="I342" s="75">
        <v>45658</v>
      </c>
      <c r="K342">
        <v>10140</v>
      </c>
    </row>
    <row r="343" spans="1:11" x14ac:dyDescent="0.3">
      <c r="A343" t="s">
        <v>471</v>
      </c>
      <c r="B343" t="s">
        <v>477</v>
      </c>
      <c r="C343" t="s">
        <v>61</v>
      </c>
      <c r="D343" s="74">
        <v>45292</v>
      </c>
      <c r="E343" s="74">
        <v>45657</v>
      </c>
      <c r="F343">
        <v>188</v>
      </c>
      <c r="G343">
        <v>148</v>
      </c>
      <c r="H343" s="80">
        <f t="shared" si="5"/>
        <v>336</v>
      </c>
      <c r="I343" s="75">
        <v>45658</v>
      </c>
      <c r="K343">
        <v>10843</v>
      </c>
    </row>
    <row r="344" spans="1:11" x14ac:dyDescent="0.3">
      <c r="A344" t="s">
        <v>471</v>
      </c>
      <c r="B344" t="s">
        <v>478</v>
      </c>
      <c r="C344" t="s">
        <v>61</v>
      </c>
      <c r="D344" s="74">
        <v>45292</v>
      </c>
      <c r="E344" s="74">
        <v>45657</v>
      </c>
      <c r="F344">
        <v>201</v>
      </c>
      <c r="G344">
        <v>126</v>
      </c>
      <c r="H344" s="80">
        <f t="shared" si="5"/>
        <v>327</v>
      </c>
      <c r="I344" s="75">
        <v>45658</v>
      </c>
      <c r="K344">
        <v>11412</v>
      </c>
    </row>
    <row r="345" spans="1:11" x14ac:dyDescent="0.3">
      <c r="A345" t="s">
        <v>471</v>
      </c>
      <c r="B345" t="s">
        <v>479</v>
      </c>
      <c r="C345" t="s">
        <v>61</v>
      </c>
      <c r="D345" s="74">
        <v>45292</v>
      </c>
      <c r="E345" s="74">
        <v>45657</v>
      </c>
      <c r="F345">
        <v>456</v>
      </c>
      <c r="G345">
        <v>154</v>
      </c>
      <c r="H345" s="80">
        <f t="shared" si="5"/>
        <v>610</v>
      </c>
      <c r="I345" s="75">
        <v>45658</v>
      </c>
      <c r="J345">
        <v>6</v>
      </c>
      <c r="K345">
        <v>10137</v>
      </c>
    </row>
    <row r="346" spans="1:11" x14ac:dyDescent="0.3">
      <c r="A346" t="s">
        <v>471</v>
      </c>
      <c r="B346" t="s">
        <v>480</v>
      </c>
      <c r="C346" t="s">
        <v>61</v>
      </c>
      <c r="D346" s="74">
        <v>45292</v>
      </c>
      <c r="E346" s="74">
        <v>45657</v>
      </c>
      <c r="F346">
        <v>315</v>
      </c>
      <c r="G346">
        <v>147</v>
      </c>
      <c r="H346" s="80">
        <f t="shared" si="5"/>
        <v>462</v>
      </c>
      <c r="I346" s="75">
        <v>45658</v>
      </c>
      <c r="K346">
        <v>10142</v>
      </c>
    </row>
    <row r="347" spans="1:11" x14ac:dyDescent="0.3">
      <c r="A347" t="s">
        <v>471</v>
      </c>
      <c r="B347" t="s">
        <v>481</v>
      </c>
      <c r="C347" t="s">
        <v>61</v>
      </c>
      <c r="D347" s="74">
        <v>45292</v>
      </c>
      <c r="E347" s="74">
        <v>45657</v>
      </c>
      <c r="F347">
        <v>211</v>
      </c>
      <c r="G347">
        <v>117</v>
      </c>
      <c r="H347" s="80">
        <f t="shared" si="5"/>
        <v>328</v>
      </c>
      <c r="I347" s="75">
        <v>45658</v>
      </c>
      <c r="K347">
        <v>11413</v>
      </c>
    </row>
    <row r="348" spans="1:11" x14ac:dyDescent="0.3">
      <c r="A348" t="s">
        <v>482</v>
      </c>
      <c r="B348" t="s">
        <v>483</v>
      </c>
      <c r="C348" t="s">
        <v>61</v>
      </c>
      <c r="D348" s="74">
        <v>45292</v>
      </c>
      <c r="E348" s="74">
        <v>45657</v>
      </c>
      <c r="F348">
        <v>161</v>
      </c>
      <c r="G348">
        <v>83</v>
      </c>
      <c r="H348" s="80">
        <f t="shared" si="5"/>
        <v>244</v>
      </c>
      <c r="I348" s="75">
        <v>45658</v>
      </c>
      <c r="K348">
        <v>11173</v>
      </c>
    </row>
    <row r="349" spans="1:11" x14ac:dyDescent="0.3">
      <c r="A349" t="s">
        <v>484</v>
      </c>
      <c r="B349" t="s">
        <v>485</v>
      </c>
      <c r="C349" t="s">
        <v>61</v>
      </c>
      <c r="D349" s="74">
        <v>45292</v>
      </c>
      <c r="E349" s="74">
        <v>45657</v>
      </c>
      <c r="F349">
        <v>266</v>
      </c>
      <c r="G349">
        <v>155</v>
      </c>
      <c r="H349" s="80">
        <f t="shared" si="5"/>
        <v>421</v>
      </c>
      <c r="I349" s="75">
        <v>39387</v>
      </c>
      <c r="K349">
        <v>11174</v>
      </c>
    </row>
    <row r="350" spans="1:11" x14ac:dyDescent="0.3">
      <c r="A350" t="s">
        <v>486</v>
      </c>
      <c r="B350" t="s">
        <v>60</v>
      </c>
      <c r="C350" t="s">
        <v>61</v>
      </c>
      <c r="D350" s="74">
        <v>45292</v>
      </c>
      <c r="E350" s="74">
        <v>45657</v>
      </c>
      <c r="F350">
        <v>184</v>
      </c>
      <c r="G350">
        <v>133</v>
      </c>
      <c r="H350" s="80">
        <f t="shared" si="5"/>
        <v>317</v>
      </c>
      <c r="I350" s="75">
        <v>40575</v>
      </c>
      <c r="K350">
        <v>11834</v>
      </c>
    </row>
    <row r="351" spans="1:11" x14ac:dyDescent="0.3">
      <c r="A351" t="s">
        <v>486</v>
      </c>
      <c r="B351" t="s">
        <v>487</v>
      </c>
      <c r="C351" t="s">
        <v>61</v>
      </c>
      <c r="D351" s="74">
        <v>45292</v>
      </c>
      <c r="E351" s="74">
        <v>45657</v>
      </c>
      <c r="F351">
        <v>201</v>
      </c>
      <c r="G351">
        <v>127</v>
      </c>
      <c r="H351" s="80">
        <f t="shared" si="5"/>
        <v>328</v>
      </c>
      <c r="I351" s="75">
        <v>45658</v>
      </c>
      <c r="K351">
        <v>10389</v>
      </c>
    </row>
    <row r="352" spans="1:11" x14ac:dyDescent="0.3">
      <c r="A352" t="s">
        <v>488</v>
      </c>
      <c r="B352" t="s">
        <v>60</v>
      </c>
      <c r="C352" t="s">
        <v>61</v>
      </c>
      <c r="D352" s="74">
        <v>45292</v>
      </c>
      <c r="E352" s="74">
        <v>45657</v>
      </c>
      <c r="F352">
        <v>35</v>
      </c>
      <c r="G352">
        <v>32</v>
      </c>
      <c r="H352" s="80">
        <f t="shared" si="5"/>
        <v>67</v>
      </c>
      <c r="I352" s="75">
        <v>38808</v>
      </c>
      <c r="K352">
        <v>11835</v>
      </c>
    </row>
    <row r="353" spans="1:11" x14ac:dyDescent="0.3">
      <c r="A353" t="s">
        <v>488</v>
      </c>
      <c r="B353" t="s">
        <v>489</v>
      </c>
      <c r="C353" t="s">
        <v>61</v>
      </c>
      <c r="D353" s="74">
        <v>45292</v>
      </c>
      <c r="E353" s="74">
        <v>45657</v>
      </c>
      <c r="F353">
        <v>143</v>
      </c>
      <c r="G353">
        <v>64</v>
      </c>
      <c r="H353" s="80">
        <f t="shared" si="5"/>
        <v>207</v>
      </c>
      <c r="I353" s="75">
        <v>45658</v>
      </c>
      <c r="K353">
        <v>10390</v>
      </c>
    </row>
    <row r="354" spans="1:11" x14ac:dyDescent="0.3">
      <c r="A354" t="s">
        <v>490</v>
      </c>
      <c r="B354" t="s">
        <v>60</v>
      </c>
      <c r="C354" t="s">
        <v>61</v>
      </c>
      <c r="D354" s="74">
        <v>45292</v>
      </c>
      <c r="E354" s="74">
        <v>45657</v>
      </c>
      <c r="F354">
        <v>72</v>
      </c>
      <c r="G354">
        <v>63</v>
      </c>
      <c r="H354" s="80">
        <f t="shared" si="5"/>
        <v>135</v>
      </c>
      <c r="I354" s="75">
        <v>39356</v>
      </c>
      <c r="K354">
        <v>11767</v>
      </c>
    </row>
    <row r="355" spans="1:11" x14ac:dyDescent="0.3">
      <c r="A355" t="s">
        <v>490</v>
      </c>
      <c r="B355" t="s">
        <v>491</v>
      </c>
      <c r="C355" t="s">
        <v>61</v>
      </c>
      <c r="D355" s="74">
        <v>45292</v>
      </c>
      <c r="E355" s="74">
        <v>45657</v>
      </c>
      <c r="F355">
        <v>195</v>
      </c>
      <c r="G355">
        <v>95</v>
      </c>
      <c r="H355" s="80">
        <f t="shared" si="5"/>
        <v>290</v>
      </c>
      <c r="I355" s="75">
        <v>41609</v>
      </c>
      <c r="K355">
        <v>13416</v>
      </c>
    </row>
    <row r="356" spans="1:11" x14ac:dyDescent="0.3">
      <c r="A356" t="s">
        <v>490</v>
      </c>
      <c r="B356" t="s">
        <v>492</v>
      </c>
      <c r="C356" t="s">
        <v>61</v>
      </c>
      <c r="D356" s="74">
        <v>45292</v>
      </c>
      <c r="E356" s="74">
        <v>45657</v>
      </c>
      <c r="F356">
        <v>91</v>
      </c>
      <c r="G356">
        <v>71</v>
      </c>
      <c r="H356" s="80">
        <f t="shared" si="5"/>
        <v>162</v>
      </c>
      <c r="I356" s="75">
        <v>39387</v>
      </c>
      <c r="K356">
        <v>13420</v>
      </c>
    </row>
    <row r="357" spans="1:11" x14ac:dyDescent="0.3">
      <c r="A357" t="s">
        <v>490</v>
      </c>
      <c r="B357" t="s">
        <v>493</v>
      </c>
      <c r="C357" t="s">
        <v>61</v>
      </c>
      <c r="D357" s="74">
        <v>45383</v>
      </c>
      <c r="E357" s="74">
        <v>45626</v>
      </c>
      <c r="F357">
        <v>104</v>
      </c>
      <c r="G357">
        <v>71</v>
      </c>
      <c r="H357" s="80">
        <f t="shared" si="5"/>
        <v>175</v>
      </c>
      <c r="I357" s="75">
        <v>39356</v>
      </c>
      <c r="K357">
        <v>13414</v>
      </c>
    </row>
    <row r="358" spans="1:11" x14ac:dyDescent="0.3">
      <c r="A358" t="s">
        <v>490</v>
      </c>
      <c r="B358" t="s">
        <v>493</v>
      </c>
      <c r="C358" t="s">
        <v>159</v>
      </c>
      <c r="D358" s="74">
        <v>45627</v>
      </c>
      <c r="E358" s="74">
        <v>45382</v>
      </c>
      <c r="F358">
        <v>162</v>
      </c>
      <c r="G358">
        <v>77</v>
      </c>
      <c r="H358" s="80">
        <f t="shared" si="5"/>
        <v>239</v>
      </c>
      <c r="I358" s="75">
        <v>39356</v>
      </c>
      <c r="K358">
        <v>13414</v>
      </c>
    </row>
    <row r="359" spans="1:11" x14ac:dyDescent="0.3">
      <c r="A359" t="s">
        <v>490</v>
      </c>
      <c r="B359" t="s">
        <v>494</v>
      </c>
      <c r="C359" t="s">
        <v>61</v>
      </c>
      <c r="D359" s="74">
        <v>45292</v>
      </c>
      <c r="E359" s="74">
        <v>45657</v>
      </c>
      <c r="F359">
        <v>85</v>
      </c>
      <c r="G359">
        <v>76</v>
      </c>
      <c r="H359" s="80">
        <f t="shared" si="5"/>
        <v>161</v>
      </c>
      <c r="I359" s="75">
        <v>41609</v>
      </c>
      <c r="K359">
        <v>13417</v>
      </c>
    </row>
    <row r="360" spans="1:11" x14ac:dyDescent="0.3">
      <c r="A360" t="s">
        <v>490</v>
      </c>
      <c r="B360" t="s">
        <v>495</v>
      </c>
      <c r="C360" t="s">
        <v>61</v>
      </c>
      <c r="D360" s="74">
        <v>45292</v>
      </c>
      <c r="E360" s="74">
        <v>45657</v>
      </c>
      <c r="F360">
        <v>236</v>
      </c>
      <c r="G360">
        <v>100</v>
      </c>
      <c r="H360" s="80">
        <f t="shared" si="5"/>
        <v>336</v>
      </c>
      <c r="I360" s="75">
        <v>45658</v>
      </c>
      <c r="K360">
        <v>10143</v>
      </c>
    </row>
    <row r="361" spans="1:11" x14ac:dyDescent="0.3">
      <c r="A361" t="s">
        <v>496</v>
      </c>
      <c r="B361" t="s">
        <v>60</v>
      </c>
      <c r="C361" t="s">
        <v>61</v>
      </c>
      <c r="D361" s="74">
        <v>45292</v>
      </c>
      <c r="E361" s="74">
        <v>45657</v>
      </c>
      <c r="F361">
        <v>212</v>
      </c>
      <c r="G361">
        <v>126</v>
      </c>
      <c r="H361" s="80">
        <f t="shared" si="5"/>
        <v>338</v>
      </c>
      <c r="I361" s="75">
        <v>45658</v>
      </c>
      <c r="K361">
        <v>11857</v>
      </c>
    </row>
    <row r="362" spans="1:11" x14ac:dyDescent="0.3">
      <c r="A362" t="s">
        <v>496</v>
      </c>
      <c r="B362" t="s">
        <v>497</v>
      </c>
      <c r="C362" t="s">
        <v>61</v>
      </c>
      <c r="D362" s="74">
        <v>45292</v>
      </c>
      <c r="E362" s="74">
        <v>45657</v>
      </c>
      <c r="F362">
        <v>242</v>
      </c>
      <c r="G362">
        <v>130</v>
      </c>
      <c r="H362" s="80">
        <f t="shared" si="5"/>
        <v>372</v>
      </c>
      <c r="I362" s="75">
        <v>45658</v>
      </c>
      <c r="K362">
        <v>10145</v>
      </c>
    </row>
    <row r="363" spans="1:11" x14ac:dyDescent="0.3">
      <c r="A363" t="s">
        <v>496</v>
      </c>
      <c r="B363" t="s">
        <v>498</v>
      </c>
      <c r="C363" t="s">
        <v>61</v>
      </c>
      <c r="D363" s="74">
        <v>45292</v>
      </c>
      <c r="E363" s="74">
        <v>45657</v>
      </c>
      <c r="F363">
        <v>224</v>
      </c>
      <c r="G363">
        <v>131</v>
      </c>
      <c r="H363" s="80">
        <f t="shared" si="5"/>
        <v>355</v>
      </c>
      <c r="I363" s="75">
        <v>45658</v>
      </c>
      <c r="K363">
        <v>10898</v>
      </c>
    </row>
    <row r="364" spans="1:11" x14ac:dyDescent="0.3">
      <c r="A364" t="s">
        <v>496</v>
      </c>
      <c r="B364" t="s">
        <v>499</v>
      </c>
      <c r="C364" t="s">
        <v>61</v>
      </c>
      <c r="D364" s="74">
        <v>45292</v>
      </c>
      <c r="E364" s="74">
        <v>45657</v>
      </c>
      <c r="F364">
        <v>230</v>
      </c>
      <c r="G364">
        <v>121</v>
      </c>
      <c r="H364" s="80">
        <f t="shared" si="5"/>
        <v>351</v>
      </c>
      <c r="I364" s="75">
        <v>45658</v>
      </c>
      <c r="K364">
        <v>11182</v>
      </c>
    </row>
    <row r="365" spans="1:11" x14ac:dyDescent="0.3">
      <c r="A365" t="s">
        <v>496</v>
      </c>
      <c r="B365" t="s">
        <v>500</v>
      </c>
      <c r="C365" t="s">
        <v>61</v>
      </c>
      <c r="D365" s="74">
        <v>45292</v>
      </c>
      <c r="E365" s="74">
        <v>45657</v>
      </c>
      <c r="F365">
        <v>212</v>
      </c>
      <c r="G365">
        <v>126</v>
      </c>
      <c r="H365" s="80">
        <f t="shared" si="5"/>
        <v>338</v>
      </c>
      <c r="I365" s="75">
        <v>45658</v>
      </c>
      <c r="K365">
        <v>10144</v>
      </c>
    </row>
    <row r="366" spans="1:11" x14ac:dyDescent="0.3">
      <c r="A366" t="s">
        <v>496</v>
      </c>
      <c r="B366" t="s">
        <v>501</v>
      </c>
      <c r="C366" t="s">
        <v>61</v>
      </c>
      <c r="D366" s="74">
        <v>45292</v>
      </c>
      <c r="E366" s="74">
        <v>45657</v>
      </c>
      <c r="F366">
        <v>211</v>
      </c>
      <c r="G366">
        <v>119</v>
      </c>
      <c r="H366" s="80">
        <f t="shared" si="5"/>
        <v>330</v>
      </c>
      <c r="I366" s="75">
        <v>45658</v>
      </c>
      <c r="K366">
        <v>10856</v>
      </c>
    </row>
    <row r="367" spans="1:11" x14ac:dyDescent="0.3">
      <c r="A367" t="s">
        <v>496</v>
      </c>
      <c r="B367" t="s">
        <v>502</v>
      </c>
      <c r="C367" t="s">
        <v>61</v>
      </c>
      <c r="D367" s="74">
        <v>45292</v>
      </c>
      <c r="E367" s="74">
        <v>45657</v>
      </c>
      <c r="F367">
        <v>259</v>
      </c>
      <c r="G367">
        <v>116</v>
      </c>
      <c r="H367" s="80">
        <f t="shared" si="5"/>
        <v>375</v>
      </c>
      <c r="I367" s="75">
        <v>45658</v>
      </c>
      <c r="K367">
        <v>10152</v>
      </c>
    </row>
    <row r="368" spans="1:11" x14ac:dyDescent="0.3">
      <c r="A368" t="s">
        <v>496</v>
      </c>
      <c r="B368" t="s">
        <v>503</v>
      </c>
      <c r="C368" t="s">
        <v>61</v>
      </c>
      <c r="D368" s="74">
        <v>45292</v>
      </c>
      <c r="E368" s="74">
        <v>45657</v>
      </c>
      <c r="F368">
        <v>215</v>
      </c>
      <c r="G368">
        <v>121</v>
      </c>
      <c r="H368" s="80">
        <f t="shared" si="5"/>
        <v>336</v>
      </c>
      <c r="I368" s="75">
        <v>45658</v>
      </c>
      <c r="K368">
        <v>11186</v>
      </c>
    </row>
    <row r="369" spans="1:11" x14ac:dyDescent="0.3">
      <c r="A369" t="s">
        <v>496</v>
      </c>
      <c r="B369" t="s">
        <v>504</v>
      </c>
      <c r="C369" t="s">
        <v>61</v>
      </c>
      <c r="D369" s="74">
        <v>45292</v>
      </c>
      <c r="E369" s="74">
        <v>45657</v>
      </c>
      <c r="F369">
        <v>284</v>
      </c>
      <c r="G369">
        <v>134</v>
      </c>
      <c r="H369" s="80">
        <f t="shared" si="5"/>
        <v>418</v>
      </c>
      <c r="I369" s="75">
        <v>45658</v>
      </c>
      <c r="K369">
        <v>10146</v>
      </c>
    </row>
    <row r="370" spans="1:11" x14ac:dyDescent="0.3">
      <c r="A370" t="s">
        <v>496</v>
      </c>
      <c r="B370" t="s">
        <v>505</v>
      </c>
      <c r="C370" t="s">
        <v>61</v>
      </c>
      <c r="D370" s="74">
        <v>45292</v>
      </c>
      <c r="E370" s="74">
        <v>45657</v>
      </c>
      <c r="F370">
        <v>224</v>
      </c>
      <c r="G370">
        <v>131</v>
      </c>
      <c r="H370" s="80">
        <f t="shared" si="5"/>
        <v>355</v>
      </c>
      <c r="I370" s="75">
        <v>45658</v>
      </c>
      <c r="K370">
        <v>11187</v>
      </c>
    </row>
    <row r="371" spans="1:11" x14ac:dyDescent="0.3">
      <c r="A371" t="s">
        <v>496</v>
      </c>
      <c r="B371" t="s">
        <v>506</v>
      </c>
      <c r="C371" t="s">
        <v>61</v>
      </c>
      <c r="D371" s="74">
        <v>45292</v>
      </c>
      <c r="E371" s="74">
        <v>45657</v>
      </c>
      <c r="F371">
        <v>246</v>
      </c>
      <c r="G371">
        <v>135</v>
      </c>
      <c r="H371" s="80">
        <f t="shared" si="5"/>
        <v>381</v>
      </c>
      <c r="I371" s="75">
        <v>45658</v>
      </c>
      <c r="K371">
        <v>11188</v>
      </c>
    </row>
    <row r="372" spans="1:11" x14ac:dyDescent="0.3">
      <c r="A372" t="s">
        <v>496</v>
      </c>
      <c r="B372" t="s">
        <v>507</v>
      </c>
      <c r="C372" t="s">
        <v>61</v>
      </c>
      <c r="D372" s="74">
        <v>45292</v>
      </c>
      <c r="E372" s="74">
        <v>45657</v>
      </c>
      <c r="F372">
        <v>230</v>
      </c>
      <c r="G372">
        <v>121</v>
      </c>
      <c r="H372" s="80">
        <f t="shared" si="5"/>
        <v>351</v>
      </c>
      <c r="I372" s="75">
        <v>45658</v>
      </c>
      <c r="K372">
        <v>11189</v>
      </c>
    </row>
    <row r="373" spans="1:11" x14ac:dyDescent="0.3">
      <c r="A373" t="s">
        <v>496</v>
      </c>
      <c r="B373" t="s">
        <v>508</v>
      </c>
      <c r="C373" t="s">
        <v>61</v>
      </c>
      <c r="D373" s="74">
        <v>45292</v>
      </c>
      <c r="E373" s="74">
        <v>45657</v>
      </c>
      <c r="F373">
        <v>224</v>
      </c>
      <c r="G373">
        <v>131</v>
      </c>
      <c r="H373" s="80">
        <f t="shared" si="5"/>
        <v>355</v>
      </c>
      <c r="I373" s="75">
        <v>45658</v>
      </c>
      <c r="K373">
        <v>11415</v>
      </c>
    </row>
    <row r="374" spans="1:11" x14ac:dyDescent="0.3">
      <c r="A374" t="s">
        <v>496</v>
      </c>
      <c r="B374" t="s">
        <v>509</v>
      </c>
      <c r="C374" t="s">
        <v>61</v>
      </c>
      <c r="D374" s="74">
        <v>45292</v>
      </c>
      <c r="E374" s="74">
        <v>45657</v>
      </c>
      <c r="F374">
        <v>230</v>
      </c>
      <c r="G374">
        <v>121</v>
      </c>
      <c r="H374" s="80">
        <f t="shared" si="5"/>
        <v>351</v>
      </c>
      <c r="I374" s="75">
        <v>45658</v>
      </c>
      <c r="K374">
        <v>10147</v>
      </c>
    </row>
    <row r="375" spans="1:11" x14ac:dyDescent="0.3">
      <c r="A375" t="s">
        <v>496</v>
      </c>
      <c r="B375" t="s">
        <v>510</v>
      </c>
      <c r="C375" t="s">
        <v>61</v>
      </c>
      <c r="D375" s="74">
        <v>45292</v>
      </c>
      <c r="E375" s="74">
        <v>45657</v>
      </c>
      <c r="F375">
        <v>301</v>
      </c>
      <c r="G375">
        <v>126</v>
      </c>
      <c r="H375" s="80">
        <f t="shared" si="5"/>
        <v>427</v>
      </c>
      <c r="I375" s="75">
        <v>45658</v>
      </c>
      <c r="K375">
        <v>10867</v>
      </c>
    </row>
    <row r="376" spans="1:11" x14ac:dyDescent="0.3">
      <c r="A376" t="s">
        <v>496</v>
      </c>
      <c r="B376" t="s">
        <v>511</v>
      </c>
      <c r="C376" t="s">
        <v>61</v>
      </c>
      <c r="D376" s="74">
        <v>45292</v>
      </c>
      <c r="E376" s="74">
        <v>45657</v>
      </c>
      <c r="F376">
        <v>215</v>
      </c>
      <c r="G376">
        <v>107</v>
      </c>
      <c r="H376" s="80">
        <f t="shared" si="5"/>
        <v>322</v>
      </c>
      <c r="I376" s="75">
        <v>45658</v>
      </c>
      <c r="K376">
        <v>10148</v>
      </c>
    </row>
    <row r="377" spans="1:11" x14ac:dyDescent="0.3">
      <c r="A377" t="s">
        <v>496</v>
      </c>
      <c r="B377" t="s">
        <v>512</v>
      </c>
      <c r="C377" t="s">
        <v>61</v>
      </c>
      <c r="D377" s="74">
        <v>45292</v>
      </c>
      <c r="E377" s="74">
        <v>45657</v>
      </c>
      <c r="F377">
        <v>209</v>
      </c>
      <c r="G377">
        <v>110</v>
      </c>
      <c r="H377" s="80">
        <f t="shared" si="5"/>
        <v>319</v>
      </c>
      <c r="I377" s="75">
        <v>45658</v>
      </c>
      <c r="K377">
        <v>10151</v>
      </c>
    </row>
    <row r="378" spans="1:11" x14ac:dyDescent="0.3">
      <c r="A378" t="s">
        <v>496</v>
      </c>
      <c r="B378" t="s">
        <v>513</v>
      </c>
      <c r="C378" t="s">
        <v>61</v>
      </c>
      <c r="D378" s="74">
        <v>45292</v>
      </c>
      <c r="E378" s="74">
        <v>45657</v>
      </c>
      <c r="F378">
        <v>246</v>
      </c>
      <c r="G378">
        <v>135</v>
      </c>
      <c r="H378" s="80">
        <f t="shared" si="5"/>
        <v>381</v>
      </c>
      <c r="I378" s="75">
        <v>45658</v>
      </c>
      <c r="K378">
        <v>10153</v>
      </c>
    </row>
    <row r="379" spans="1:11" x14ac:dyDescent="0.3">
      <c r="A379" t="s">
        <v>496</v>
      </c>
      <c r="B379" t="s">
        <v>514</v>
      </c>
      <c r="C379" t="s">
        <v>61</v>
      </c>
      <c r="D379" s="74">
        <v>45292</v>
      </c>
      <c r="E379" s="74">
        <v>45657</v>
      </c>
      <c r="F379">
        <v>284</v>
      </c>
      <c r="G379">
        <v>134</v>
      </c>
      <c r="H379" s="80">
        <f t="shared" si="5"/>
        <v>418</v>
      </c>
      <c r="I379" s="75">
        <v>45658</v>
      </c>
      <c r="K379">
        <v>10862</v>
      </c>
    </row>
    <row r="380" spans="1:11" x14ac:dyDescent="0.3">
      <c r="A380" t="s">
        <v>496</v>
      </c>
      <c r="B380" t="s">
        <v>515</v>
      </c>
      <c r="C380" t="s">
        <v>61</v>
      </c>
      <c r="D380" s="74">
        <v>45292</v>
      </c>
      <c r="E380" s="74">
        <v>45657</v>
      </c>
      <c r="F380">
        <v>230</v>
      </c>
      <c r="G380">
        <v>121</v>
      </c>
      <c r="H380" s="80">
        <f t="shared" si="5"/>
        <v>351</v>
      </c>
      <c r="I380" s="75">
        <v>45658</v>
      </c>
      <c r="K380">
        <v>11423</v>
      </c>
    </row>
    <row r="381" spans="1:11" x14ac:dyDescent="0.3">
      <c r="A381" t="s">
        <v>496</v>
      </c>
      <c r="B381" t="s">
        <v>516</v>
      </c>
      <c r="C381" t="s">
        <v>61</v>
      </c>
      <c r="D381" s="74">
        <v>45292</v>
      </c>
      <c r="E381" s="74">
        <v>45657</v>
      </c>
      <c r="F381">
        <v>284</v>
      </c>
      <c r="G381">
        <v>134</v>
      </c>
      <c r="H381" s="80">
        <f t="shared" si="5"/>
        <v>418</v>
      </c>
      <c r="I381" s="75">
        <v>45658</v>
      </c>
      <c r="K381">
        <v>10863</v>
      </c>
    </row>
    <row r="382" spans="1:11" x14ac:dyDescent="0.3">
      <c r="A382" t="s">
        <v>496</v>
      </c>
      <c r="B382" t="s">
        <v>517</v>
      </c>
      <c r="C382" t="s">
        <v>61</v>
      </c>
      <c r="D382" s="74">
        <v>45292</v>
      </c>
      <c r="E382" s="74">
        <v>45657</v>
      </c>
      <c r="F382">
        <v>212</v>
      </c>
      <c r="G382">
        <v>126</v>
      </c>
      <c r="H382" s="80">
        <f t="shared" si="5"/>
        <v>338</v>
      </c>
      <c r="I382" s="75">
        <v>45658</v>
      </c>
      <c r="K382">
        <v>11427</v>
      </c>
    </row>
    <row r="383" spans="1:11" x14ac:dyDescent="0.3">
      <c r="A383" t="s">
        <v>496</v>
      </c>
      <c r="B383" t="s">
        <v>518</v>
      </c>
      <c r="C383" t="s">
        <v>61</v>
      </c>
      <c r="D383" s="74">
        <v>45292</v>
      </c>
      <c r="E383" s="74">
        <v>45657</v>
      </c>
      <c r="F383">
        <v>224</v>
      </c>
      <c r="G383">
        <v>131</v>
      </c>
      <c r="H383" s="80">
        <f t="shared" si="5"/>
        <v>355</v>
      </c>
      <c r="I383" s="75">
        <v>45658</v>
      </c>
      <c r="K383">
        <v>11429</v>
      </c>
    </row>
    <row r="384" spans="1:11" x14ac:dyDescent="0.3">
      <c r="A384" t="s">
        <v>496</v>
      </c>
      <c r="B384" t="s">
        <v>519</v>
      </c>
      <c r="C384" t="s">
        <v>61</v>
      </c>
      <c r="D384" s="74">
        <v>45292</v>
      </c>
      <c r="E384" s="74">
        <v>45657</v>
      </c>
      <c r="F384">
        <v>257</v>
      </c>
      <c r="G384">
        <v>118</v>
      </c>
      <c r="H384" s="80">
        <f t="shared" si="5"/>
        <v>375</v>
      </c>
      <c r="I384" s="75">
        <v>45658</v>
      </c>
      <c r="K384">
        <v>10623</v>
      </c>
    </row>
    <row r="385" spans="1:11" x14ac:dyDescent="0.3">
      <c r="A385" t="s">
        <v>496</v>
      </c>
      <c r="B385" t="s">
        <v>520</v>
      </c>
      <c r="C385" t="s">
        <v>61</v>
      </c>
      <c r="D385" s="74">
        <v>45292</v>
      </c>
      <c r="E385" s="74">
        <v>45657</v>
      </c>
      <c r="F385">
        <v>224</v>
      </c>
      <c r="G385">
        <v>131</v>
      </c>
      <c r="H385" s="80">
        <f t="shared" si="5"/>
        <v>355</v>
      </c>
      <c r="I385" s="75">
        <v>45658</v>
      </c>
      <c r="K385">
        <v>10899</v>
      </c>
    </row>
    <row r="386" spans="1:11" x14ac:dyDescent="0.3">
      <c r="A386" t="s">
        <v>496</v>
      </c>
      <c r="B386" t="s">
        <v>521</v>
      </c>
      <c r="C386" t="s">
        <v>61</v>
      </c>
      <c r="D386" s="74">
        <v>45292</v>
      </c>
      <c r="E386" s="74">
        <v>45657</v>
      </c>
      <c r="F386">
        <v>224</v>
      </c>
      <c r="G386">
        <v>124</v>
      </c>
      <c r="H386" s="80">
        <f t="shared" si="5"/>
        <v>348</v>
      </c>
      <c r="I386" s="75">
        <v>45658</v>
      </c>
      <c r="K386">
        <v>10901</v>
      </c>
    </row>
    <row r="387" spans="1:11" x14ac:dyDescent="0.3">
      <c r="A387" t="s">
        <v>496</v>
      </c>
      <c r="B387" t="s">
        <v>522</v>
      </c>
      <c r="C387" t="s">
        <v>61</v>
      </c>
      <c r="D387" s="74">
        <v>45292</v>
      </c>
      <c r="E387" s="74">
        <v>45657</v>
      </c>
      <c r="F387">
        <v>284</v>
      </c>
      <c r="G387">
        <v>134</v>
      </c>
      <c r="H387" s="80">
        <f t="shared" ref="H387:H450" si="6">F387+G387</f>
        <v>418</v>
      </c>
      <c r="I387" s="75">
        <v>45658</v>
      </c>
      <c r="K387">
        <v>10861</v>
      </c>
    </row>
    <row r="388" spans="1:11" x14ac:dyDescent="0.3">
      <c r="A388" t="s">
        <v>496</v>
      </c>
      <c r="B388" t="s">
        <v>523</v>
      </c>
      <c r="C388" t="s">
        <v>61</v>
      </c>
      <c r="D388" s="74">
        <v>45292</v>
      </c>
      <c r="E388" s="74">
        <v>45657</v>
      </c>
      <c r="F388">
        <v>278</v>
      </c>
      <c r="G388">
        <v>138</v>
      </c>
      <c r="H388" s="80">
        <f t="shared" si="6"/>
        <v>416</v>
      </c>
      <c r="I388" s="75">
        <v>45658</v>
      </c>
      <c r="K388">
        <v>10149</v>
      </c>
    </row>
    <row r="389" spans="1:11" x14ac:dyDescent="0.3">
      <c r="A389" t="s">
        <v>496</v>
      </c>
      <c r="B389" t="s">
        <v>524</v>
      </c>
      <c r="C389" t="s">
        <v>61</v>
      </c>
      <c r="D389" s="74">
        <v>45292</v>
      </c>
      <c r="E389" s="74">
        <v>45657</v>
      </c>
      <c r="F389">
        <v>224</v>
      </c>
      <c r="G389">
        <v>131</v>
      </c>
      <c r="H389" s="80">
        <f t="shared" si="6"/>
        <v>355</v>
      </c>
      <c r="I389" s="75">
        <v>45658</v>
      </c>
      <c r="K389">
        <v>10900</v>
      </c>
    </row>
    <row r="390" spans="1:11" x14ac:dyDescent="0.3">
      <c r="A390" t="s">
        <v>496</v>
      </c>
      <c r="B390" t="s">
        <v>525</v>
      </c>
      <c r="C390" t="s">
        <v>61</v>
      </c>
      <c r="D390" s="74">
        <v>45292</v>
      </c>
      <c r="E390" s="74">
        <v>45657</v>
      </c>
      <c r="F390">
        <v>301</v>
      </c>
      <c r="G390">
        <v>126</v>
      </c>
      <c r="H390" s="80">
        <f t="shared" si="6"/>
        <v>427</v>
      </c>
      <c r="I390" s="75">
        <v>45658</v>
      </c>
      <c r="K390">
        <v>10523</v>
      </c>
    </row>
    <row r="391" spans="1:11" x14ac:dyDescent="0.3">
      <c r="A391" t="s">
        <v>496</v>
      </c>
      <c r="B391" t="s">
        <v>526</v>
      </c>
      <c r="C391" t="s">
        <v>61</v>
      </c>
      <c r="D391" s="74">
        <v>45292</v>
      </c>
      <c r="E391" s="74">
        <v>45657</v>
      </c>
      <c r="F391">
        <v>230</v>
      </c>
      <c r="G391">
        <v>121</v>
      </c>
      <c r="H391" s="80">
        <f t="shared" si="6"/>
        <v>351</v>
      </c>
      <c r="I391" s="75">
        <v>45658</v>
      </c>
      <c r="K391">
        <v>11434</v>
      </c>
    </row>
    <row r="392" spans="1:11" x14ac:dyDescent="0.3">
      <c r="A392" t="s">
        <v>496</v>
      </c>
      <c r="B392" t="s">
        <v>527</v>
      </c>
      <c r="C392" t="s">
        <v>61</v>
      </c>
      <c r="D392" s="74">
        <v>45292</v>
      </c>
      <c r="E392" s="74">
        <v>45657</v>
      </c>
      <c r="F392">
        <v>230</v>
      </c>
      <c r="G392">
        <v>121</v>
      </c>
      <c r="H392" s="80">
        <f t="shared" si="6"/>
        <v>351</v>
      </c>
      <c r="I392" s="75">
        <v>45658</v>
      </c>
      <c r="K392">
        <v>11439</v>
      </c>
    </row>
    <row r="393" spans="1:11" x14ac:dyDescent="0.3">
      <c r="A393" t="s">
        <v>496</v>
      </c>
      <c r="B393" t="s">
        <v>528</v>
      </c>
      <c r="C393" t="s">
        <v>61</v>
      </c>
      <c r="D393" s="74">
        <v>45292</v>
      </c>
      <c r="E393" s="74">
        <v>45657</v>
      </c>
      <c r="F393">
        <v>224</v>
      </c>
      <c r="G393">
        <v>131</v>
      </c>
      <c r="H393" s="80">
        <f t="shared" si="6"/>
        <v>355</v>
      </c>
      <c r="I393" s="75">
        <v>45658</v>
      </c>
      <c r="K393">
        <v>11447</v>
      </c>
    </row>
    <row r="394" spans="1:11" x14ac:dyDescent="0.3">
      <c r="A394" t="s">
        <v>496</v>
      </c>
      <c r="B394" t="s">
        <v>529</v>
      </c>
      <c r="C394" t="s">
        <v>61</v>
      </c>
      <c r="D394" s="74">
        <v>45292</v>
      </c>
      <c r="E394" s="74">
        <v>45657</v>
      </c>
      <c r="F394">
        <v>224</v>
      </c>
      <c r="G394">
        <v>131</v>
      </c>
      <c r="H394" s="80">
        <f t="shared" si="6"/>
        <v>355</v>
      </c>
      <c r="I394" s="75">
        <v>45658</v>
      </c>
      <c r="K394">
        <v>10150</v>
      </c>
    </row>
    <row r="395" spans="1:11" x14ac:dyDescent="0.3">
      <c r="A395" t="s">
        <v>496</v>
      </c>
      <c r="B395" t="s">
        <v>530</v>
      </c>
      <c r="C395" t="s">
        <v>61</v>
      </c>
      <c r="D395" s="74">
        <v>45292</v>
      </c>
      <c r="E395" s="74">
        <v>45657</v>
      </c>
      <c r="F395">
        <v>224</v>
      </c>
      <c r="G395">
        <v>131</v>
      </c>
      <c r="H395" s="80">
        <f t="shared" si="6"/>
        <v>355</v>
      </c>
      <c r="I395" s="75">
        <v>45658</v>
      </c>
      <c r="K395">
        <v>11451</v>
      </c>
    </row>
    <row r="396" spans="1:11" x14ac:dyDescent="0.3">
      <c r="A396" t="s">
        <v>496</v>
      </c>
      <c r="B396" t="s">
        <v>531</v>
      </c>
      <c r="C396" t="s">
        <v>61</v>
      </c>
      <c r="D396" s="74">
        <v>45292</v>
      </c>
      <c r="E396" s="74">
        <v>45657</v>
      </c>
      <c r="F396">
        <v>284</v>
      </c>
      <c r="G396">
        <v>134</v>
      </c>
      <c r="H396" s="80">
        <f t="shared" si="6"/>
        <v>418</v>
      </c>
      <c r="I396" s="75">
        <v>45658</v>
      </c>
      <c r="K396">
        <v>10864</v>
      </c>
    </row>
    <row r="397" spans="1:11" x14ac:dyDescent="0.3">
      <c r="A397" t="s">
        <v>496</v>
      </c>
      <c r="B397" t="s">
        <v>532</v>
      </c>
      <c r="C397" t="s">
        <v>61</v>
      </c>
      <c r="D397" s="74">
        <v>45292</v>
      </c>
      <c r="E397" s="74">
        <v>45657</v>
      </c>
      <c r="F397">
        <v>220</v>
      </c>
      <c r="G397">
        <v>118</v>
      </c>
      <c r="H397" s="80">
        <f t="shared" si="6"/>
        <v>338</v>
      </c>
      <c r="I397" s="75">
        <v>45658</v>
      </c>
      <c r="K397">
        <v>10540</v>
      </c>
    </row>
    <row r="398" spans="1:11" x14ac:dyDescent="0.3">
      <c r="A398" t="s">
        <v>533</v>
      </c>
      <c r="B398" t="s">
        <v>60</v>
      </c>
      <c r="C398" t="s">
        <v>61</v>
      </c>
      <c r="D398" s="74">
        <v>45292</v>
      </c>
      <c r="E398" s="74">
        <v>45657</v>
      </c>
      <c r="F398">
        <v>120</v>
      </c>
      <c r="G398">
        <v>56</v>
      </c>
      <c r="H398" s="80">
        <f t="shared" si="6"/>
        <v>176</v>
      </c>
      <c r="I398" s="75">
        <v>44958</v>
      </c>
      <c r="K398">
        <v>11836</v>
      </c>
    </row>
    <row r="399" spans="1:11" x14ac:dyDescent="0.3">
      <c r="A399" t="s">
        <v>533</v>
      </c>
      <c r="B399" t="s">
        <v>534</v>
      </c>
      <c r="C399" t="s">
        <v>61</v>
      </c>
      <c r="D399" s="74">
        <v>45292</v>
      </c>
      <c r="E399" s="74">
        <v>45657</v>
      </c>
      <c r="F399">
        <v>497</v>
      </c>
      <c r="G399">
        <v>123</v>
      </c>
      <c r="H399" s="80">
        <f t="shared" si="6"/>
        <v>620</v>
      </c>
      <c r="I399" s="75">
        <v>45658</v>
      </c>
      <c r="K399">
        <v>10391</v>
      </c>
    </row>
    <row r="400" spans="1:11" x14ac:dyDescent="0.3">
      <c r="A400" t="s">
        <v>535</v>
      </c>
      <c r="B400" t="s">
        <v>536</v>
      </c>
      <c r="C400" t="s">
        <v>61</v>
      </c>
      <c r="D400" s="74">
        <v>45292</v>
      </c>
      <c r="E400" s="74">
        <v>45657</v>
      </c>
      <c r="F400">
        <v>205</v>
      </c>
      <c r="G400">
        <v>112</v>
      </c>
      <c r="H400" s="80">
        <f t="shared" si="6"/>
        <v>317</v>
      </c>
      <c r="I400" s="75">
        <v>45658</v>
      </c>
      <c r="K400">
        <v>11225</v>
      </c>
    </row>
    <row r="401" spans="1:11" x14ac:dyDescent="0.3">
      <c r="A401" t="s">
        <v>537</v>
      </c>
      <c r="B401" t="s">
        <v>60</v>
      </c>
      <c r="C401" t="s">
        <v>61</v>
      </c>
      <c r="D401" s="74">
        <v>45292</v>
      </c>
      <c r="E401" s="74">
        <v>45657</v>
      </c>
      <c r="F401">
        <v>161</v>
      </c>
      <c r="G401">
        <v>114</v>
      </c>
      <c r="H401" s="80">
        <f t="shared" si="6"/>
        <v>275</v>
      </c>
      <c r="I401" s="75">
        <v>45658</v>
      </c>
      <c r="K401">
        <v>11894</v>
      </c>
    </row>
    <row r="402" spans="1:11" x14ac:dyDescent="0.3">
      <c r="A402" t="s">
        <v>537</v>
      </c>
      <c r="B402" t="s">
        <v>538</v>
      </c>
      <c r="C402" t="s">
        <v>61</v>
      </c>
      <c r="D402" s="74">
        <v>45413</v>
      </c>
      <c r="E402" s="74">
        <v>45596</v>
      </c>
      <c r="F402">
        <v>305</v>
      </c>
      <c r="G402">
        <v>129</v>
      </c>
      <c r="H402" s="80">
        <f t="shared" si="6"/>
        <v>434</v>
      </c>
      <c r="I402" s="75">
        <v>45658</v>
      </c>
      <c r="K402">
        <v>10133</v>
      </c>
    </row>
    <row r="403" spans="1:11" x14ac:dyDescent="0.3">
      <c r="A403" t="s">
        <v>537</v>
      </c>
      <c r="B403" t="s">
        <v>538</v>
      </c>
      <c r="C403" t="s">
        <v>159</v>
      </c>
      <c r="D403" s="74">
        <v>45597</v>
      </c>
      <c r="E403" s="74">
        <v>45412</v>
      </c>
      <c r="F403">
        <v>204</v>
      </c>
      <c r="G403">
        <v>119</v>
      </c>
      <c r="H403" s="80">
        <f t="shared" si="6"/>
        <v>323</v>
      </c>
      <c r="I403" s="75">
        <v>45658</v>
      </c>
      <c r="K403">
        <v>10133</v>
      </c>
    </row>
    <row r="404" spans="1:11" x14ac:dyDescent="0.3">
      <c r="A404" t="s">
        <v>537</v>
      </c>
      <c r="B404" t="s">
        <v>539</v>
      </c>
      <c r="C404" t="s">
        <v>61</v>
      </c>
      <c r="D404" s="74">
        <v>45292</v>
      </c>
      <c r="E404" s="74">
        <v>45657</v>
      </c>
      <c r="F404">
        <v>161</v>
      </c>
      <c r="G404">
        <v>114</v>
      </c>
      <c r="H404" s="80">
        <f t="shared" si="6"/>
        <v>275</v>
      </c>
      <c r="I404" s="75">
        <v>45658</v>
      </c>
      <c r="K404">
        <v>10916</v>
      </c>
    </row>
    <row r="405" spans="1:11" x14ac:dyDescent="0.3">
      <c r="A405" t="s">
        <v>540</v>
      </c>
      <c r="B405" t="s">
        <v>60</v>
      </c>
      <c r="C405" t="s">
        <v>61</v>
      </c>
      <c r="D405" s="74">
        <v>45292</v>
      </c>
      <c r="E405" s="74">
        <v>45657</v>
      </c>
      <c r="F405">
        <v>198</v>
      </c>
      <c r="G405">
        <v>100</v>
      </c>
      <c r="H405" s="80">
        <f t="shared" si="6"/>
        <v>298</v>
      </c>
      <c r="I405" s="75">
        <v>45658</v>
      </c>
      <c r="K405">
        <v>13409</v>
      </c>
    </row>
    <row r="406" spans="1:11" x14ac:dyDescent="0.3">
      <c r="A406" t="s">
        <v>540</v>
      </c>
      <c r="B406" t="s">
        <v>541</v>
      </c>
      <c r="C406" t="s">
        <v>61</v>
      </c>
      <c r="D406" s="74">
        <v>45292</v>
      </c>
      <c r="E406" s="74">
        <v>45657</v>
      </c>
      <c r="F406">
        <v>210</v>
      </c>
      <c r="G406">
        <v>111</v>
      </c>
      <c r="H406" s="80">
        <f t="shared" si="6"/>
        <v>321</v>
      </c>
      <c r="I406" s="75">
        <v>45658</v>
      </c>
      <c r="K406">
        <v>13650</v>
      </c>
    </row>
    <row r="407" spans="1:11" x14ac:dyDescent="0.3">
      <c r="A407" t="s">
        <v>540</v>
      </c>
      <c r="B407" t="s">
        <v>542</v>
      </c>
      <c r="C407" t="s">
        <v>61</v>
      </c>
      <c r="D407" s="74">
        <v>45292</v>
      </c>
      <c r="E407" s="74">
        <v>45657</v>
      </c>
      <c r="F407">
        <v>182</v>
      </c>
      <c r="G407">
        <v>101</v>
      </c>
      <c r="H407" s="80">
        <f t="shared" si="6"/>
        <v>283</v>
      </c>
      <c r="I407" s="75">
        <v>45658</v>
      </c>
      <c r="K407">
        <v>13602</v>
      </c>
    </row>
    <row r="408" spans="1:11" x14ac:dyDescent="0.3">
      <c r="A408" t="s">
        <v>540</v>
      </c>
      <c r="B408" t="s">
        <v>543</v>
      </c>
      <c r="C408" t="s">
        <v>61</v>
      </c>
      <c r="D408" s="74">
        <v>45292</v>
      </c>
      <c r="E408" s="74">
        <v>45657</v>
      </c>
      <c r="F408">
        <v>326</v>
      </c>
      <c r="G408">
        <v>124</v>
      </c>
      <c r="H408" s="80">
        <f t="shared" si="6"/>
        <v>450</v>
      </c>
      <c r="I408" s="75">
        <v>45658</v>
      </c>
      <c r="K408">
        <v>11058</v>
      </c>
    </row>
    <row r="409" spans="1:11" x14ac:dyDescent="0.3">
      <c r="A409" t="s">
        <v>540</v>
      </c>
      <c r="B409" t="s">
        <v>544</v>
      </c>
      <c r="C409" t="s">
        <v>61</v>
      </c>
      <c r="D409" s="74">
        <v>45292</v>
      </c>
      <c r="E409" s="74">
        <v>45657</v>
      </c>
      <c r="F409">
        <v>210</v>
      </c>
      <c r="G409">
        <v>68</v>
      </c>
      <c r="H409" s="80">
        <f t="shared" si="6"/>
        <v>278</v>
      </c>
      <c r="I409" s="75">
        <v>39326</v>
      </c>
      <c r="K409">
        <v>13408</v>
      </c>
    </row>
    <row r="410" spans="1:11" x14ac:dyDescent="0.3">
      <c r="A410" t="s">
        <v>545</v>
      </c>
      <c r="B410" t="s">
        <v>546</v>
      </c>
      <c r="C410" t="s">
        <v>61</v>
      </c>
      <c r="D410" s="74">
        <v>45292</v>
      </c>
      <c r="E410" s="74">
        <v>45657</v>
      </c>
      <c r="F410">
        <v>300</v>
      </c>
      <c r="G410">
        <v>142</v>
      </c>
      <c r="H410" s="80">
        <f t="shared" si="6"/>
        <v>442</v>
      </c>
      <c r="I410" s="75">
        <v>45017</v>
      </c>
      <c r="K410">
        <v>11059</v>
      </c>
    </row>
    <row r="411" spans="1:11" x14ac:dyDescent="0.3">
      <c r="A411" t="s">
        <v>547</v>
      </c>
      <c r="B411" t="s">
        <v>60</v>
      </c>
      <c r="C411" t="s">
        <v>61</v>
      </c>
      <c r="D411" s="74">
        <v>45292</v>
      </c>
      <c r="E411" s="74">
        <v>45657</v>
      </c>
      <c r="F411">
        <v>77</v>
      </c>
      <c r="G411">
        <v>80</v>
      </c>
      <c r="H411" s="80">
        <f t="shared" si="6"/>
        <v>157</v>
      </c>
      <c r="I411" s="75">
        <v>34243</v>
      </c>
      <c r="J411">
        <v>8</v>
      </c>
      <c r="K411">
        <v>11939</v>
      </c>
    </row>
    <row r="412" spans="1:11" x14ac:dyDescent="0.3">
      <c r="A412" t="s">
        <v>547</v>
      </c>
      <c r="B412" t="s">
        <v>548</v>
      </c>
      <c r="C412" t="s">
        <v>61</v>
      </c>
      <c r="D412" s="74">
        <v>45292</v>
      </c>
      <c r="E412" s="74">
        <v>45657</v>
      </c>
      <c r="F412">
        <v>124</v>
      </c>
      <c r="G412">
        <v>100</v>
      </c>
      <c r="H412" s="80">
        <f t="shared" si="6"/>
        <v>224</v>
      </c>
      <c r="I412" s="75">
        <v>43862</v>
      </c>
      <c r="J412">
        <v>8</v>
      </c>
      <c r="K412">
        <v>11226</v>
      </c>
    </row>
    <row r="413" spans="1:11" x14ac:dyDescent="0.3">
      <c r="A413" t="s">
        <v>549</v>
      </c>
      <c r="B413" t="s">
        <v>60</v>
      </c>
      <c r="C413" t="s">
        <v>61</v>
      </c>
      <c r="D413" s="74">
        <v>45292</v>
      </c>
      <c r="E413" s="74">
        <v>45657</v>
      </c>
      <c r="F413">
        <v>140</v>
      </c>
      <c r="G413">
        <v>99</v>
      </c>
      <c r="H413" s="80">
        <f t="shared" si="6"/>
        <v>239</v>
      </c>
      <c r="I413" s="75">
        <v>45658</v>
      </c>
      <c r="K413">
        <v>11858</v>
      </c>
    </row>
    <row r="414" spans="1:11" x14ac:dyDescent="0.3">
      <c r="A414" t="s">
        <v>549</v>
      </c>
      <c r="B414" t="s">
        <v>550</v>
      </c>
      <c r="C414" t="s">
        <v>61</v>
      </c>
      <c r="D414" s="74">
        <v>45292</v>
      </c>
      <c r="E414" s="74">
        <v>45657</v>
      </c>
      <c r="F414">
        <v>144</v>
      </c>
      <c r="G414">
        <v>94</v>
      </c>
      <c r="H414" s="80">
        <f t="shared" si="6"/>
        <v>238</v>
      </c>
      <c r="I414" s="75">
        <v>44927</v>
      </c>
      <c r="K414">
        <v>10062</v>
      </c>
    </row>
    <row r="415" spans="1:11" x14ac:dyDescent="0.3">
      <c r="A415" t="s">
        <v>551</v>
      </c>
      <c r="B415" t="s">
        <v>60</v>
      </c>
      <c r="C415" t="s">
        <v>61</v>
      </c>
      <c r="D415" s="74">
        <v>45292</v>
      </c>
      <c r="E415" s="74">
        <v>45657</v>
      </c>
      <c r="F415">
        <v>94</v>
      </c>
      <c r="G415">
        <v>53</v>
      </c>
      <c r="H415" s="80">
        <f t="shared" si="6"/>
        <v>147</v>
      </c>
      <c r="I415" s="75">
        <v>45383</v>
      </c>
      <c r="K415">
        <v>11838</v>
      </c>
    </row>
    <row r="416" spans="1:11" x14ac:dyDescent="0.3">
      <c r="A416" t="s">
        <v>551</v>
      </c>
      <c r="B416" t="s">
        <v>552</v>
      </c>
      <c r="C416" t="s">
        <v>61</v>
      </c>
      <c r="D416" s="74">
        <v>45292</v>
      </c>
      <c r="E416" s="74">
        <v>45657</v>
      </c>
      <c r="F416">
        <v>224</v>
      </c>
      <c r="G416">
        <v>94</v>
      </c>
      <c r="H416" s="80">
        <f t="shared" si="6"/>
        <v>318</v>
      </c>
      <c r="I416" s="75">
        <v>44713</v>
      </c>
      <c r="K416">
        <v>10393</v>
      </c>
    </row>
    <row r="417" spans="1:11" x14ac:dyDescent="0.3">
      <c r="A417" t="s">
        <v>553</v>
      </c>
      <c r="B417" t="s">
        <v>60</v>
      </c>
      <c r="C417" t="s">
        <v>61</v>
      </c>
      <c r="D417" s="74">
        <v>45292</v>
      </c>
      <c r="E417" s="74">
        <v>45657</v>
      </c>
      <c r="F417">
        <v>73</v>
      </c>
      <c r="G417">
        <v>44</v>
      </c>
      <c r="H417" s="80">
        <f t="shared" si="6"/>
        <v>117</v>
      </c>
      <c r="I417" s="75">
        <v>41730</v>
      </c>
      <c r="K417">
        <v>11837</v>
      </c>
    </row>
    <row r="418" spans="1:11" x14ac:dyDescent="0.3">
      <c r="A418" t="s">
        <v>553</v>
      </c>
      <c r="B418" t="s">
        <v>554</v>
      </c>
      <c r="C418" t="s">
        <v>61</v>
      </c>
      <c r="D418" s="74">
        <v>45292</v>
      </c>
      <c r="E418" s="74">
        <v>45657</v>
      </c>
      <c r="F418">
        <v>147</v>
      </c>
      <c r="G418">
        <v>79</v>
      </c>
      <c r="H418" s="80">
        <f t="shared" si="6"/>
        <v>226</v>
      </c>
      <c r="I418" s="75">
        <v>45658</v>
      </c>
      <c r="K418">
        <v>10394</v>
      </c>
    </row>
    <row r="419" spans="1:11" x14ac:dyDescent="0.3">
      <c r="A419" t="s">
        <v>555</v>
      </c>
      <c r="B419" t="s">
        <v>60</v>
      </c>
      <c r="C419" t="s">
        <v>61</v>
      </c>
      <c r="D419" s="74">
        <v>45292</v>
      </c>
      <c r="E419" s="74">
        <v>45657</v>
      </c>
      <c r="F419">
        <v>198</v>
      </c>
      <c r="G419">
        <v>119</v>
      </c>
      <c r="H419" s="80">
        <f t="shared" si="6"/>
        <v>317</v>
      </c>
      <c r="I419" s="75">
        <v>44805</v>
      </c>
      <c r="K419">
        <v>11741</v>
      </c>
    </row>
    <row r="420" spans="1:11" x14ac:dyDescent="0.3">
      <c r="A420" t="s">
        <v>555</v>
      </c>
      <c r="B420" t="s">
        <v>556</v>
      </c>
      <c r="C420" t="s">
        <v>61</v>
      </c>
      <c r="D420" s="74">
        <v>45292</v>
      </c>
      <c r="E420" s="74">
        <v>45657</v>
      </c>
      <c r="F420">
        <v>198</v>
      </c>
      <c r="G420">
        <v>119</v>
      </c>
      <c r="H420" s="80">
        <f t="shared" si="6"/>
        <v>317</v>
      </c>
      <c r="I420" s="75">
        <v>44805</v>
      </c>
      <c r="K420">
        <v>10051</v>
      </c>
    </row>
    <row r="421" spans="1:11" x14ac:dyDescent="0.3">
      <c r="A421" t="s">
        <v>557</v>
      </c>
      <c r="B421" t="s">
        <v>60</v>
      </c>
      <c r="C421" t="s">
        <v>61</v>
      </c>
      <c r="D421" s="74">
        <v>45292</v>
      </c>
      <c r="E421" s="74">
        <v>45657</v>
      </c>
      <c r="F421">
        <v>140</v>
      </c>
      <c r="G421">
        <v>40</v>
      </c>
      <c r="H421" s="80">
        <f t="shared" si="6"/>
        <v>180</v>
      </c>
      <c r="I421" s="75">
        <v>41395</v>
      </c>
      <c r="J421">
        <v>2</v>
      </c>
      <c r="K421">
        <v>11750</v>
      </c>
    </row>
    <row r="422" spans="1:11" x14ac:dyDescent="0.3">
      <c r="A422" t="s">
        <v>557</v>
      </c>
      <c r="B422" t="s">
        <v>558</v>
      </c>
      <c r="C422" t="s">
        <v>61</v>
      </c>
      <c r="D422" s="74">
        <v>45292</v>
      </c>
      <c r="E422" s="74">
        <v>45657</v>
      </c>
      <c r="F422">
        <v>150</v>
      </c>
      <c r="G422">
        <v>91</v>
      </c>
      <c r="H422" s="80">
        <f t="shared" si="6"/>
        <v>241</v>
      </c>
      <c r="I422" s="75">
        <v>41395</v>
      </c>
      <c r="J422">
        <v>2</v>
      </c>
      <c r="K422">
        <v>12688</v>
      </c>
    </row>
    <row r="423" spans="1:11" x14ac:dyDescent="0.3">
      <c r="A423" t="s">
        <v>557</v>
      </c>
      <c r="B423" t="s">
        <v>559</v>
      </c>
      <c r="C423" t="s">
        <v>61</v>
      </c>
      <c r="D423" s="74">
        <v>45292</v>
      </c>
      <c r="E423" s="74">
        <v>45657</v>
      </c>
      <c r="F423">
        <v>98</v>
      </c>
      <c r="G423">
        <v>75</v>
      </c>
      <c r="H423" s="80">
        <f t="shared" si="6"/>
        <v>173</v>
      </c>
      <c r="I423" s="75">
        <v>41395</v>
      </c>
      <c r="J423">
        <v>2</v>
      </c>
      <c r="K423">
        <v>12692</v>
      </c>
    </row>
    <row r="424" spans="1:11" x14ac:dyDescent="0.3">
      <c r="A424" t="s">
        <v>557</v>
      </c>
      <c r="B424" t="s">
        <v>560</v>
      </c>
      <c r="C424" t="s">
        <v>61</v>
      </c>
      <c r="D424" s="74">
        <v>45292</v>
      </c>
      <c r="E424" s="74">
        <v>45657</v>
      </c>
      <c r="F424">
        <v>133</v>
      </c>
      <c r="G424">
        <v>106</v>
      </c>
      <c r="H424" s="80">
        <f t="shared" si="6"/>
        <v>239</v>
      </c>
      <c r="I424" s="75">
        <v>40575</v>
      </c>
      <c r="J424">
        <v>2</v>
      </c>
      <c r="K424">
        <v>12694</v>
      </c>
    </row>
    <row r="425" spans="1:11" x14ac:dyDescent="0.3">
      <c r="A425" t="s">
        <v>557</v>
      </c>
      <c r="B425" t="s">
        <v>561</v>
      </c>
      <c r="C425" t="s">
        <v>61</v>
      </c>
      <c r="D425" s="74">
        <v>45292</v>
      </c>
      <c r="E425" s="74">
        <v>45657</v>
      </c>
      <c r="F425">
        <v>155</v>
      </c>
      <c r="G425">
        <v>111</v>
      </c>
      <c r="H425" s="80">
        <f t="shared" si="6"/>
        <v>266</v>
      </c>
      <c r="I425" s="75">
        <v>41306</v>
      </c>
      <c r="J425">
        <v>2</v>
      </c>
      <c r="K425">
        <v>11018</v>
      </c>
    </row>
    <row r="426" spans="1:11" x14ac:dyDescent="0.3">
      <c r="A426" t="s">
        <v>557</v>
      </c>
      <c r="B426" t="s">
        <v>562</v>
      </c>
      <c r="C426" t="s">
        <v>61</v>
      </c>
      <c r="D426" s="74">
        <v>45292</v>
      </c>
      <c r="E426" s="74">
        <v>45657</v>
      </c>
      <c r="F426">
        <v>155</v>
      </c>
      <c r="G426">
        <v>98</v>
      </c>
      <c r="H426" s="80">
        <f t="shared" si="6"/>
        <v>253</v>
      </c>
      <c r="I426" s="75">
        <v>44958</v>
      </c>
      <c r="J426">
        <v>2</v>
      </c>
      <c r="K426">
        <v>10064</v>
      </c>
    </row>
    <row r="427" spans="1:11" x14ac:dyDescent="0.3">
      <c r="A427" t="s">
        <v>563</v>
      </c>
      <c r="B427" t="s">
        <v>564</v>
      </c>
      <c r="C427" t="s">
        <v>61</v>
      </c>
      <c r="D427" s="74">
        <v>45292</v>
      </c>
      <c r="E427" s="74">
        <v>45657</v>
      </c>
      <c r="F427">
        <v>437</v>
      </c>
      <c r="G427">
        <v>159</v>
      </c>
      <c r="H427" s="80">
        <f t="shared" si="6"/>
        <v>596</v>
      </c>
      <c r="I427" s="75">
        <v>45658</v>
      </c>
      <c r="K427">
        <v>11060</v>
      </c>
    </row>
    <row r="428" spans="1:11" x14ac:dyDescent="0.3">
      <c r="A428" t="s">
        <v>565</v>
      </c>
      <c r="B428" t="s">
        <v>60</v>
      </c>
      <c r="C428" t="s">
        <v>61</v>
      </c>
      <c r="D428" s="74">
        <v>45292</v>
      </c>
      <c r="E428" s="74">
        <v>45657</v>
      </c>
      <c r="F428">
        <v>130</v>
      </c>
      <c r="G428">
        <v>80</v>
      </c>
      <c r="H428" s="80">
        <f t="shared" si="6"/>
        <v>210</v>
      </c>
      <c r="I428" s="75">
        <v>42370</v>
      </c>
      <c r="K428">
        <v>11859</v>
      </c>
    </row>
    <row r="429" spans="1:11" x14ac:dyDescent="0.3">
      <c r="A429" t="s">
        <v>565</v>
      </c>
      <c r="B429" t="s">
        <v>566</v>
      </c>
      <c r="C429" t="s">
        <v>61</v>
      </c>
      <c r="D429" s="74">
        <v>45292</v>
      </c>
      <c r="E429" s="74">
        <v>45657</v>
      </c>
      <c r="F429">
        <v>198</v>
      </c>
      <c r="G429">
        <v>99</v>
      </c>
      <c r="H429" s="80">
        <f t="shared" si="6"/>
        <v>297</v>
      </c>
      <c r="I429" s="75">
        <v>43739</v>
      </c>
      <c r="K429">
        <v>11227</v>
      </c>
    </row>
    <row r="430" spans="1:11" x14ac:dyDescent="0.3">
      <c r="A430" t="s">
        <v>565</v>
      </c>
      <c r="B430" t="s">
        <v>567</v>
      </c>
      <c r="C430" t="s">
        <v>61</v>
      </c>
      <c r="D430" s="74">
        <v>45292</v>
      </c>
      <c r="E430" s="74">
        <v>45657</v>
      </c>
      <c r="F430">
        <v>138</v>
      </c>
      <c r="G430">
        <v>85</v>
      </c>
      <c r="H430" s="80">
        <f t="shared" si="6"/>
        <v>223</v>
      </c>
      <c r="I430" s="75">
        <v>42370</v>
      </c>
      <c r="K430">
        <v>11228</v>
      </c>
    </row>
    <row r="431" spans="1:11" x14ac:dyDescent="0.3">
      <c r="A431" t="s">
        <v>565</v>
      </c>
      <c r="B431" t="s">
        <v>568</v>
      </c>
      <c r="C431" t="s">
        <v>61</v>
      </c>
      <c r="D431" s="74">
        <v>45292</v>
      </c>
      <c r="E431" s="74">
        <v>45657</v>
      </c>
      <c r="F431">
        <v>187</v>
      </c>
      <c r="G431">
        <v>98</v>
      </c>
      <c r="H431" s="80">
        <f t="shared" si="6"/>
        <v>285</v>
      </c>
      <c r="I431" s="75">
        <v>42370</v>
      </c>
      <c r="K431">
        <v>10066</v>
      </c>
    </row>
    <row r="432" spans="1:11" x14ac:dyDescent="0.3">
      <c r="A432" t="s">
        <v>565</v>
      </c>
      <c r="B432" t="s">
        <v>569</v>
      </c>
      <c r="C432" t="s">
        <v>61</v>
      </c>
      <c r="D432" s="74">
        <v>45292</v>
      </c>
      <c r="E432" s="74">
        <v>45657</v>
      </c>
      <c r="F432">
        <v>187</v>
      </c>
      <c r="G432">
        <v>89</v>
      </c>
      <c r="H432" s="80">
        <f t="shared" si="6"/>
        <v>276</v>
      </c>
      <c r="I432" s="75">
        <v>45627</v>
      </c>
      <c r="K432">
        <v>10065</v>
      </c>
    </row>
    <row r="433" spans="1:11" x14ac:dyDescent="0.3">
      <c r="A433" t="s">
        <v>565</v>
      </c>
      <c r="B433" t="s">
        <v>570</v>
      </c>
      <c r="C433" t="s">
        <v>61</v>
      </c>
      <c r="D433" s="74">
        <v>45292</v>
      </c>
      <c r="E433" s="74">
        <v>45657</v>
      </c>
      <c r="F433">
        <v>125</v>
      </c>
      <c r="G433">
        <v>86</v>
      </c>
      <c r="H433" s="80">
        <f t="shared" si="6"/>
        <v>211</v>
      </c>
      <c r="I433" s="75">
        <v>42370</v>
      </c>
      <c r="K433">
        <v>11231</v>
      </c>
    </row>
    <row r="434" spans="1:11" x14ac:dyDescent="0.3">
      <c r="A434" t="s">
        <v>571</v>
      </c>
      <c r="B434" t="s">
        <v>572</v>
      </c>
      <c r="C434" t="s">
        <v>61</v>
      </c>
      <c r="D434" s="74">
        <v>45292</v>
      </c>
      <c r="E434" s="74">
        <v>45657</v>
      </c>
      <c r="F434">
        <v>355</v>
      </c>
      <c r="G434">
        <v>180</v>
      </c>
      <c r="H434" s="80">
        <f t="shared" si="6"/>
        <v>535</v>
      </c>
      <c r="I434" s="75">
        <v>42064</v>
      </c>
      <c r="K434">
        <v>10261</v>
      </c>
    </row>
    <row r="435" spans="1:11" x14ac:dyDescent="0.3">
      <c r="A435" t="s">
        <v>573</v>
      </c>
      <c r="B435" t="s">
        <v>60</v>
      </c>
      <c r="C435" t="s">
        <v>61</v>
      </c>
      <c r="D435" s="74">
        <v>45292</v>
      </c>
      <c r="E435" s="74">
        <v>45657</v>
      </c>
      <c r="F435">
        <v>129</v>
      </c>
      <c r="G435">
        <v>62</v>
      </c>
      <c r="H435" s="80">
        <f t="shared" si="6"/>
        <v>191</v>
      </c>
      <c r="I435" s="75">
        <v>45658</v>
      </c>
      <c r="K435">
        <v>11768</v>
      </c>
    </row>
    <row r="436" spans="1:11" x14ac:dyDescent="0.3">
      <c r="A436" t="s">
        <v>573</v>
      </c>
      <c r="B436" t="s">
        <v>574</v>
      </c>
      <c r="C436" t="s">
        <v>61</v>
      </c>
      <c r="D436" s="74">
        <v>45292</v>
      </c>
      <c r="E436" s="74">
        <v>45657</v>
      </c>
      <c r="F436">
        <v>280</v>
      </c>
      <c r="G436">
        <v>95</v>
      </c>
      <c r="H436" s="80">
        <f t="shared" si="6"/>
        <v>375</v>
      </c>
      <c r="I436" s="75">
        <v>45323</v>
      </c>
      <c r="K436">
        <v>10158</v>
      </c>
    </row>
    <row r="437" spans="1:11" x14ac:dyDescent="0.3">
      <c r="A437" t="s">
        <v>573</v>
      </c>
      <c r="B437" t="s">
        <v>575</v>
      </c>
      <c r="C437" t="s">
        <v>61</v>
      </c>
      <c r="D437" s="74">
        <v>45292</v>
      </c>
      <c r="E437" s="74">
        <v>45657</v>
      </c>
      <c r="F437">
        <v>129</v>
      </c>
      <c r="G437">
        <v>62</v>
      </c>
      <c r="H437" s="80">
        <f t="shared" si="6"/>
        <v>191</v>
      </c>
      <c r="I437" s="75">
        <v>45658</v>
      </c>
      <c r="K437">
        <v>13846</v>
      </c>
    </row>
    <row r="438" spans="1:11" x14ac:dyDescent="0.3">
      <c r="A438" t="s">
        <v>576</v>
      </c>
      <c r="B438" t="s">
        <v>60</v>
      </c>
      <c r="C438" t="s">
        <v>61</v>
      </c>
      <c r="D438" s="74">
        <v>45292</v>
      </c>
      <c r="E438" s="74">
        <v>45657</v>
      </c>
      <c r="F438">
        <v>232</v>
      </c>
      <c r="G438">
        <v>161</v>
      </c>
      <c r="H438" s="80">
        <f t="shared" si="6"/>
        <v>393</v>
      </c>
      <c r="I438" s="75">
        <v>45383</v>
      </c>
      <c r="K438">
        <v>11860</v>
      </c>
    </row>
    <row r="439" spans="1:11" x14ac:dyDescent="0.3">
      <c r="A439" t="s">
        <v>576</v>
      </c>
      <c r="B439" t="s">
        <v>577</v>
      </c>
      <c r="C439" t="s">
        <v>61</v>
      </c>
      <c r="D439" s="74">
        <v>45292</v>
      </c>
      <c r="E439" s="74">
        <v>45657</v>
      </c>
      <c r="F439">
        <v>232</v>
      </c>
      <c r="G439">
        <v>161</v>
      </c>
      <c r="H439" s="80">
        <f t="shared" si="6"/>
        <v>393</v>
      </c>
      <c r="I439" s="75">
        <v>45383</v>
      </c>
      <c r="K439">
        <v>13942</v>
      </c>
    </row>
    <row r="440" spans="1:11" x14ac:dyDescent="0.3">
      <c r="A440" t="s">
        <v>576</v>
      </c>
      <c r="B440" t="s">
        <v>578</v>
      </c>
      <c r="C440" t="s">
        <v>61</v>
      </c>
      <c r="D440" s="74">
        <v>45292</v>
      </c>
      <c r="E440" s="74">
        <v>45657</v>
      </c>
      <c r="F440">
        <v>232</v>
      </c>
      <c r="G440">
        <v>161</v>
      </c>
      <c r="H440" s="80">
        <f t="shared" si="6"/>
        <v>393</v>
      </c>
      <c r="I440" s="75">
        <v>45383</v>
      </c>
      <c r="K440">
        <v>13944</v>
      </c>
    </row>
    <row r="441" spans="1:11" x14ac:dyDescent="0.3">
      <c r="A441" t="s">
        <v>576</v>
      </c>
      <c r="B441" t="s">
        <v>579</v>
      </c>
      <c r="C441" t="s">
        <v>61</v>
      </c>
      <c r="D441" s="74">
        <v>45444</v>
      </c>
      <c r="E441" s="74">
        <v>45565</v>
      </c>
      <c r="F441">
        <v>507</v>
      </c>
      <c r="G441">
        <v>187</v>
      </c>
      <c r="H441" s="80">
        <f t="shared" si="6"/>
        <v>694</v>
      </c>
      <c r="I441" s="75">
        <v>45261</v>
      </c>
      <c r="K441">
        <v>10160</v>
      </c>
    </row>
    <row r="442" spans="1:11" x14ac:dyDescent="0.3">
      <c r="A442" t="s">
        <v>576</v>
      </c>
      <c r="B442" t="s">
        <v>579</v>
      </c>
      <c r="C442" t="s">
        <v>159</v>
      </c>
      <c r="D442" s="74">
        <v>45566</v>
      </c>
      <c r="E442" s="74">
        <v>45443</v>
      </c>
      <c r="F442">
        <v>306</v>
      </c>
      <c r="G442">
        <v>167</v>
      </c>
      <c r="H442" s="80">
        <f t="shared" si="6"/>
        <v>473</v>
      </c>
      <c r="I442" s="75">
        <v>45261</v>
      </c>
      <c r="K442">
        <v>10160</v>
      </c>
    </row>
    <row r="443" spans="1:11" x14ac:dyDescent="0.3">
      <c r="A443" t="s">
        <v>67</v>
      </c>
      <c r="B443" t="s">
        <v>60</v>
      </c>
      <c r="C443" t="s">
        <v>61</v>
      </c>
      <c r="D443" s="74">
        <v>45292</v>
      </c>
      <c r="E443" s="74">
        <v>45657</v>
      </c>
      <c r="F443">
        <v>196</v>
      </c>
      <c r="G443">
        <v>92</v>
      </c>
      <c r="H443" s="80">
        <f t="shared" si="6"/>
        <v>288</v>
      </c>
      <c r="I443" s="75">
        <v>43282</v>
      </c>
      <c r="K443">
        <v>11810</v>
      </c>
    </row>
    <row r="444" spans="1:11" x14ac:dyDescent="0.3">
      <c r="A444" t="s">
        <v>67</v>
      </c>
      <c r="B444" t="s">
        <v>68</v>
      </c>
      <c r="C444" t="s">
        <v>61</v>
      </c>
      <c r="D444" s="74">
        <v>45292</v>
      </c>
      <c r="E444" s="74">
        <v>45657</v>
      </c>
      <c r="F444">
        <v>139</v>
      </c>
      <c r="G444">
        <v>81</v>
      </c>
      <c r="H444" s="80">
        <f t="shared" si="6"/>
        <v>220</v>
      </c>
      <c r="I444" s="75">
        <v>43678</v>
      </c>
      <c r="K444">
        <v>11232</v>
      </c>
    </row>
    <row r="445" spans="1:11" x14ac:dyDescent="0.3">
      <c r="A445" t="s">
        <v>67</v>
      </c>
      <c r="B445" t="s">
        <v>69</v>
      </c>
      <c r="C445" t="s">
        <v>61</v>
      </c>
      <c r="D445" s="74">
        <v>45292</v>
      </c>
      <c r="E445" s="74">
        <v>45657</v>
      </c>
      <c r="F445">
        <v>352</v>
      </c>
      <c r="G445">
        <v>141</v>
      </c>
      <c r="H445" s="80">
        <f t="shared" si="6"/>
        <v>493</v>
      </c>
      <c r="I445" s="75">
        <v>43252</v>
      </c>
      <c r="K445">
        <v>11233</v>
      </c>
    </row>
    <row r="446" spans="1:11" x14ac:dyDescent="0.3">
      <c r="A446" t="s">
        <v>67</v>
      </c>
      <c r="B446" t="s">
        <v>70</v>
      </c>
      <c r="C446" t="s">
        <v>61</v>
      </c>
      <c r="D446" s="74">
        <v>45292</v>
      </c>
      <c r="E446" s="74">
        <v>45657</v>
      </c>
      <c r="F446">
        <v>218</v>
      </c>
      <c r="G446">
        <v>99</v>
      </c>
      <c r="H446" s="80">
        <f t="shared" si="6"/>
        <v>317</v>
      </c>
      <c r="I446" s="75">
        <v>45658</v>
      </c>
      <c r="K446">
        <v>10336</v>
      </c>
    </row>
    <row r="447" spans="1:11" x14ac:dyDescent="0.3">
      <c r="A447" t="s">
        <v>67</v>
      </c>
      <c r="B447" t="s">
        <v>71</v>
      </c>
      <c r="C447" t="s">
        <v>61</v>
      </c>
      <c r="D447" s="74">
        <v>45292</v>
      </c>
      <c r="E447" s="74">
        <v>45657</v>
      </c>
      <c r="F447">
        <v>188</v>
      </c>
      <c r="G447">
        <v>65</v>
      </c>
      <c r="H447" s="80">
        <f t="shared" si="6"/>
        <v>253</v>
      </c>
      <c r="I447" s="75">
        <v>45658</v>
      </c>
      <c r="K447">
        <v>13550</v>
      </c>
    </row>
    <row r="448" spans="1:11" x14ac:dyDescent="0.3">
      <c r="A448" t="s">
        <v>67</v>
      </c>
      <c r="B448" t="s">
        <v>72</v>
      </c>
      <c r="C448" t="s">
        <v>61</v>
      </c>
      <c r="D448" s="74">
        <v>45292</v>
      </c>
      <c r="E448" s="74">
        <v>45657</v>
      </c>
      <c r="F448">
        <v>222</v>
      </c>
      <c r="G448">
        <v>116</v>
      </c>
      <c r="H448" s="80">
        <f t="shared" si="6"/>
        <v>338</v>
      </c>
      <c r="I448" s="75">
        <v>44986</v>
      </c>
      <c r="K448">
        <v>11235</v>
      </c>
    </row>
    <row r="449" spans="1:11" x14ac:dyDescent="0.3">
      <c r="A449" t="s">
        <v>67</v>
      </c>
      <c r="B449" t="s">
        <v>73</v>
      </c>
      <c r="C449" t="s">
        <v>61</v>
      </c>
      <c r="D449" s="74">
        <v>45292</v>
      </c>
      <c r="E449" s="74">
        <v>45657</v>
      </c>
      <c r="F449">
        <v>268</v>
      </c>
      <c r="G449">
        <v>118</v>
      </c>
      <c r="H449" s="80">
        <f t="shared" si="6"/>
        <v>386</v>
      </c>
      <c r="I449" s="75">
        <v>43647</v>
      </c>
      <c r="K449">
        <v>10335</v>
      </c>
    </row>
    <row r="450" spans="1:11" x14ac:dyDescent="0.3">
      <c r="A450" t="s">
        <v>67</v>
      </c>
      <c r="B450" t="s">
        <v>74</v>
      </c>
      <c r="C450" t="s">
        <v>61</v>
      </c>
      <c r="D450" s="74">
        <v>45292</v>
      </c>
      <c r="E450" s="74">
        <v>45657</v>
      </c>
      <c r="F450">
        <v>186</v>
      </c>
      <c r="G450">
        <v>102</v>
      </c>
      <c r="H450" s="80">
        <f t="shared" si="6"/>
        <v>288</v>
      </c>
      <c r="I450" s="75">
        <v>45658</v>
      </c>
      <c r="K450">
        <v>10334</v>
      </c>
    </row>
    <row r="451" spans="1:11" x14ac:dyDescent="0.3">
      <c r="A451" t="s">
        <v>67</v>
      </c>
      <c r="B451" t="s">
        <v>75</v>
      </c>
      <c r="C451" t="s">
        <v>61</v>
      </c>
      <c r="D451" s="74">
        <v>45292</v>
      </c>
      <c r="E451" s="74">
        <v>45657</v>
      </c>
      <c r="F451">
        <v>213</v>
      </c>
      <c r="G451">
        <v>125</v>
      </c>
      <c r="H451" s="80">
        <f t="shared" ref="H451:H514" si="7">F451+G451</f>
        <v>338</v>
      </c>
      <c r="I451" s="75">
        <v>45505</v>
      </c>
      <c r="K451">
        <v>10333</v>
      </c>
    </row>
    <row r="452" spans="1:11" x14ac:dyDescent="0.3">
      <c r="A452" t="s">
        <v>67</v>
      </c>
      <c r="B452" t="s">
        <v>76</v>
      </c>
      <c r="C452" t="s">
        <v>61</v>
      </c>
      <c r="D452" s="74">
        <v>45292</v>
      </c>
      <c r="E452" s="74">
        <v>45657</v>
      </c>
      <c r="F452">
        <v>187</v>
      </c>
      <c r="G452">
        <v>101</v>
      </c>
      <c r="H452" s="80">
        <f t="shared" si="7"/>
        <v>288</v>
      </c>
      <c r="I452" s="75">
        <v>43344</v>
      </c>
      <c r="K452">
        <v>13551</v>
      </c>
    </row>
    <row r="453" spans="1:11" x14ac:dyDescent="0.3">
      <c r="A453" t="s">
        <v>67</v>
      </c>
      <c r="B453" t="s">
        <v>77</v>
      </c>
      <c r="C453" t="s">
        <v>61</v>
      </c>
      <c r="D453" s="74">
        <v>45292</v>
      </c>
      <c r="E453" s="74">
        <v>45657</v>
      </c>
      <c r="F453">
        <v>182</v>
      </c>
      <c r="G453">
        <v>56</v>
      </c>
      <c r="H453" s="80">
        <f t="shared" si="7"/>
        <v>238</v>
      </c>
      <c r="I453" s="75">
        <v>38353</v>
      </c>
      <c r="K453">
        <v>12368</v>
      </c>
    </row>
    <row r="454" spans="1:11" x14ac:dyDescent="0.3">
      <c r="A454" t="s">
        <v>580</v>
      </c>
      <c r="B454" t="s">
        <v>60</v>
      </c>
      <c r="C454" t="s">
        <v>61</v>
      </c>
      <c r="D454" s="74">
        <v>45292</v>
      </c>
      <c r="E454" s="74">
        <v>45657</v>
      </c>
      <c r="F454">
        <v>121</v>
      </c>
      <c r="G454">
        <v>53</v>
      </c>
      <c r="H454" s="80">
        <f t="shared" si="7"/>
        <v>174</v>
      </c>
      <c r="I454" s="75">
        <v>45536</v>
      </c>
      <c r="K454">
        <v>11794</v>
      </c>
    </row>
    <row r="455" spans="1:11" x14ac:dyDescent="0.3">
      <c r="A455" t="s">
        <v>580</v>
      </c>
      <c r="B455" t="s">
        <v>581</v>
      </c>
      <c r="C455" t="s">
        <v>61</v>
      </c>
      <c r="D455" s="74">
        <v>45292</v>
      </c>
      <c r="E455" s="74">
        <v>45657</v>
      </c>
      <c r="F455">
        <v>235</v>
      </c>
      <c r="G455">
        <v>111</v>
      </c>
      <c r="H455" s="80">
        <f t="shared" si="7"/>
        <v>346</v>
      </c>
      <c r="I455" s="75">
        <v>43556</v>
      </c>
      <c r="K455">
        <v>11236</v>
      </c>
    </row>
    <row r="456" spans="1:11" x14ac:dyDescent="0.3">
      <c r="A456" t="s">
        <v>580</v>
      </c>
      <c r="B456" t="s">
        <v>582</v>
      </c>
      <c r="C456" t="s">
        <v>61</v>
      </c>
      <c r="D456" s="74">
        <v>45292</v>
      </c>
      <c r="E456" s="74">
        <v>45657</v>
      </c>
      <c r="F456">
        <v>218</v>
      </c>
      <c r="G456">
        <v>107</v>
      </c>
      <c r="H456" s="80">
        <f t="shared" si="7"/>
        <v>325</v>
      </c>
      <c r="I456" s="75">
        <v>41518</v>
      </c>
      <c r="K456">
        <v>10753</v>
      </c>
    </row>
    <row r="457" spans="1:11" x14ac:dyDescent="0.3">
      <c r="A457" t="s">
        <v>580</v>
      </c>
      <c r="B457" t="s">
        <v>583</v>
      </c>
      <c r="C457" t="s">
        <v>61</v>
      </c>
      <c r="D457" s="74">
        <v>45292</v>
      </c>
      <c r="E457" s="74">
        <v>45657</v>
      </c>
      <c r="F457">
        <v>235</v>
      </c>
      <c r="G457">
        <v>111</v>
      </c>
      <c r="H457" s="80">
        <f t="shared" si="7"/>
        <v>346</v>
      </c>
      <c r="I457" s="75">
        <v>43556</v>
      </c>
      <c r="K457">
        <v>19023</v>
      </c>
    </row>
    <row r="458" spans="1:11" x14ac:dyDescent="0.3">
      <c r="A458" t="s">
        <v>580</v>
      </c>
      <c r="B458" t="s">
        <v>584</v>
      </c>
      <c r="C458" t="s">
        <v>61</v>
      </c>
      <c r="D458" s="74">
        <v>45292</v>
      </c>
      <c r="E458" s="74">
        <v>45657</v>
      </c>
      <c r="F458">
        <v>252</v>
      </c>
      <c r="G458">
        <v>99</v>
      </c>
      <c r="H458" s="80">
        <f t="shared" si="7"/>
        <v>351</v>
      </c>
      <c r="I458" s="75">
        <v>45536</v>
      </c>
      <c r="K458">
        <v>10262</v>
      </c>
    </row>
    <row r="459" spans="1:11" x14ac:dyDescent="0.3">
      <c r="A459" t="s">
        <v>580</v>
      </c>
      <c r="B459" t="s">
        <v>585</v>
      </c>
      <c r="C459" t="s">
        <v>61</v>
      </c>
      <c r="D459" s="74">
        <v>45292</v>
      </c>
      <c r="E459" s="74">
        <v>45657</v>
      </c>
      <c r="F459">
        <v>134</v>
      </c>
      <c r="G459">
        <v>69</v>
      </c>
      <c r="H459" s="80">
        <f t="shared" si="7"/>
        <v>203</v>
      </c>
      <c r="I459" s="75">
        <v>45536</v>
      </c>
      <c r="K459">
        <v>11238</v>
      </c>
    </row>
    <row r="460" spans="1:11" x14ac:dyDescent="0.3">
      <c r="A460" t="s">
        <v>580</v>
      </c>
      <c r="B460" t="s">
        <v>586</v>
      </c>
      <c r="C460" t="s">
        <v>61</v>
      </c>
      <c r="D460" s="74">
        <v>45292</v>
      </c>
      <c r="E460" s="74">
        <v>45657</v>
      </c>
      <c r="F460">
        <v>107</v>
      </c>
      <c r="G460">
        <v>73</v>
      </c>
      <c r="H460" s="80">
        <f t="shared" si="7"/>
        <v>180</v>
      </c>
      <c r="I460" s="75">
        <v>45658</v>
      </c>
      <c r="K460">
        <v>10271</v>
      </c>
    </row>
    <row r="461" spans="1:11" x14ac:dyDescent="0.3">
      <c r="A461" t="s">
        <v>580</v>
      </c>
      <c r="B461" t="s">
        <v>587</v>
      </c>
      <c r="C461" t="s">
        <v>61</v>
      </c>
      <c r="D461" s="74">
        <v>45292</v>
      </c>
      <c r="E461" s="74">
        <v>45657</v>
      </c>
      <c r="F461">
        <v>141</v>
      </c>
      <c r="G461">
        <v>101</v>
      </c>
      <c r="H461" s="80">
        <f t="shared" si="7"/>
        <v>242</v>
      </c>
      <c r="I461" s="75">
        <v>45536</v>
      </c>
      <c r="K461">
        <v>10272</v>
      </c>
    </row>
    <row r="462" spans="1:11" x14ac:dyDescent="0.3">
      <c r="A462" t="s">
        <v>580</v>
      </c>
      <c r="B462" t="s">
        <v>588</v>
      </c>
      <c r="C462" t="s">
        <v>61</v>
      </c>
      <c r="D462" s="74">
        <v>45292</v>
      </c>
      <c r="E462" s="74">
        <v>45657</v>
      </c>
      <c r="F462">
        <v>212</v>
      </c>
      <c r="G462">
        <v>90</v>
      </c>
      <c r="H462" s="80">
        <f t="shared" si="7"/>
        <v>302</v>
      </c>
      <c r="I462" s="75">
        <v>45536</v>
      </c>
      <c r="K462">
        <v>12456</v>
      </c>
    </row>
    <row r="463" spans="1:11" x14ac:dyDescent="0.3">
      <c r="A463" t="s">
        <v>589</v>
      </c>
      <c r="B463" t="s">
        <v>60</v>
      </c>
      <c r="C463" t="s">
        <v>61</v>
      </c>
      <c r="D463" s="74">
        <v>45292</v>
      </c>
      <c r="E463" s="74">
        <v>45657</v>
      </c>
      <c r="F463">
        <v>97</v>
      </c>
      <c r="G463">
        <v>58</v>
      </c>
      <c r="H463" s="80">
        <f t="shared" si="7"/>
        <v>155</v>
      </c>
      <c r="I463" s="75">
        <v>34213</v>
      </c>
      <c r="K463">
        <v>11940</v>
      </c>
    </row>
    <row r="464" spans="1:11" x14ac:dyDescent="0.3">
      <c r="A464" t="s">
        <v>589</v>
      </c>
      <c r="B464" t="s">
        <v>590</v>
      </c>
      <c r="C464" t="s">
        <v>61</v>
      </c>
      <c r="D464" s="74">
        <v>45292</v>
      </c>
      <c r="E464" s="74">
        <v>45657</v>
      </c>
      <c r="F464">
        <v>97</v>
      </c>
      <c r="G464">
        <v>58</v>
      </c>
      <c r="H464" s="80">
        <f t="shared" si="7"/>
        <v>155</v>
      </c>
      <c r="I464" s="75">
        <v>34213</v>
      </c>
      <c r="K464">
        <v>11239</v>
      </c>
    </row>
    <row r="465" spans="1:11" x14ac:dyDescent="0.3">
      <c r="A465" t="s">
        <v>591</v>
      </c>
      <c r="B465" t="s">
        <v>60</v>
      </c>
      <c r="C465" t="s">
        <v>61</v>
      </c>
      <c r="D465" s="74">
        <v>45292</v>
      </c>
      <c r="E465" s="74">
        <v>45657</v>
      </c>
      <c r="F465">
        <v>247</v>
      </c>
      <c r="G465">
        <v>82</v>
      </c>
      <c r="H465" s="80">
        <f t="shared" si="7"/>
        <v>329</v>
      </c>
      <c r="I465" s="75">
        <v>42339</v>
      </c>
      <c r="J465" t="s">
        <v>592</v>
      </c>
      <c r="K465">
        <v>11895</v>
      </c>
    </row>
    <row r="466" spans="1:11" x14ac:dyDescent="0.3">
      <c r="A466" t="s">
        <v>591</v>
      </c>
      <c r="B466" t="s">
        <v>593</v>
      </c>
      <c r="C466" t="s">
        <v>61</v>
      </c>
      <c r="D466" s="74">
        <v>45292</v>
      </c>
      <c r="E466" s="74">
        <v>45657</v>
      </c>
      <c r="F466">
        <v>0</v>
      </c>
      <c r="G466">
        <v>11</v>
      </c>
      <c r="H466" s="80">
        <f t="shared" si="7"/>
        <v>11</v>
      </c>
      <c r="I466" s="75">
        <v>38261</v>
      </c>
      <c r="J466" t="s">
        <v>594</v>
      </c>
      <c r="K466">
        <v>10344</v>
      </c>
    </row>
    <row r="467" spans="1:11" x14ac:dyDescent="0.3">
      <c r="A467" t="s">
        <v>591</v>
      </c>
      <c r="B467" t="s">
        <v>595</v>
      </c>
      <c r="C467" t="s">
        <v>61</v>
      </c>
      <c r="D467" s="74">
        <v>45292</v>
      </c>
      <c r="E467" s="74">
        <v>45657</v>
      </c>
      <c r="F467">
        <v>211</v>
      </c>
      <c r="G467">
        <v>65</v>
      </c>
      <c r="H467" s="80">
        <f t="shared" si="7"/>
        <v>276</v>
      </c>
      <c r="I467" s="75">
        <v>40878</v>
      </c>
      <c r="J467" t="s">
        <v>592</v>
      </c>
      <c r="K467">
        <v>15013</v>
      </c>
    </row>
    <row r="468" spans="1:11" x14ac:dyDescent="0.3">
      <c r="A468" t="s">
        <v>596</v>
      </c>
      <c r="B468" t="s">
        <v>60</v>
      </c>
      <c r="C468" t="s">
        <v>61</v>
      </c>
      <c r="D468" s="74">
        <v>45292</v>
      </c>
      <c r="E468" s="74">
        <v>45657</v>
      </c>
      <c r="F468">
        <v>145</v>
      </c>
      <c r="G468">
        <v>90</v>
      </c>
      <c r="H468" s="80">
        <f t="shared" si="7"/>
        <v>235</v>
      </c>
      <c r="I468" s="75">
        <v>45658</v>
      </c>
      <c r="K468">
        <v>11874</v>
      </c>
    </row>
    <row r="469" spans="1:11" x14ac:dyDescent="0.3">
      <c r="A469" t="s">
        <v>596</v>
      </c>
      <c r="B469" t="s">
        <v>597</v>
      </c>
      <c r="C469" t="s">
        <v>61</v>
      </c>
      <c r="D469" s="74">
        <v>45292</v>
      </c>
      <c r="E469" s="74">
        <v>45657</v>
      </c>
      <c r="F469">
        <v>150</v>
      </c>
      <c r="G469">
        <v>104</v>
      </c>
      <c r="H469" s="80">
        <f t="shared" si="7"/>
        <v>254</v>
      </c>
      <c r="I469" s="75">
        <v>45658</v>
      </c>
      <c r="K469">
        <v>12449</v>
      </c>
    </row>
    <row r="470" spans="1:11" x14ac:dyDescent="0.3">
      <c r="A470" t="s">
        <v>596</v>
      </c>
      <c r="B470" t="s">
        <v>598</v>
      </c>
      <c r="C470" t="s">
        <v>61</v>
      </c>
      <c r="D470" s="74">
        <v>45292</v>
      </c>
      <c r="E470" s="74">
        <v>45657</v>
      </c>
      <c r="F470">
        <v>317</v>
      </c>
      <c r="G470">
        <v>138</v>
      </c>
      <c r="H470" s="80">
        <f t="shared" si="7"/>
        <v>455</v>
      </c>
      <c r="I470" s="75">
        <v>45658</v>
      </c>
      <c r="K470">
        <v>10162</v>
      </c>
    </row>
    <row r="471" spans="1:11" x14ac:dyDescent="0.3">
      <c r="A471" t="s">
        <v>596</v>
      </c>
      <c r="B471" t="s">
        <v>599</v>
      </c>
      <c r="C471" t="s">
        <v>61</v>
      </c>
      <c r="D471" s="74">
        <v>45292</v>
      </c>
      <c r="E471" s="74">
        <v>45657</v>
      </c>
      <c r="F471">
        <v>161</v>
      </c>
      <c r="G471">
        <v>103</v>
      </c>
      <c r="H471" s="80">
        <f t="shared" si="7"/>
        <v>264</v>
      </c>
      <c r="I471" s="75">
        <v>45658</v>
      </c>
      <c r="K471">
        <v>12429</v>
      </c>
    </row>
    <row r="472" spans="1:11" x14ac:dyDescent="0.3">
      <c r="A472" t="s">
        <v>600</v>
      </c>
      <c r="B472" t="s">
        <v>60</v>
      </c>
      <c r="C472" t="s">
        <v>61</v>
      </c>
      <c r="D472" s="74">
        <v>45292</v>
      </c>
      <c r="E472" s="74">
        <v>45657</v>
      </c>
      <c r="F472">
        <v>305</v>
      </c>
      <c r="G472">
        <v>146</v>
      </c>
      <c r="H472" s="80">
        <f t="shared" si="7"/>
        <v>451</v>
      </c>
      <c r="I472" s="75">
        <v>42430</v>
      </c>
      <c r="K472">
        <v>11811</v>
      </c>
    </row>
    <row r="473" spans="1:11" x14ac:dyDescent="0.3">
      <c r="A473" t="s">
        <v>600</v>
      </c>
      <c r="B473" t="s">
        <v>601</v>
      </c>
      <c r="C473" t="s">
        <v>61</v>
      </c>
      <c r="D473" s="74">
        <v>45292</v>
      </c>
      <c r="E473" s="74">
        <v>45657</v>
      </c>
      <c r="F473">
        <v>455</v>
      </c>
      <c r="G473">
        <v>150</v>
      </c>
      <c r="H473" s="80">
        <f t="shared" si="7"/>
        <v>605</v>
      </c>
      <c r="I473" s="75">
        <v>45658</v>
      </c>
      <c r="K473">
        <v>11240</v>
      </c>
    </row>
    <row r="474" spans="1:11" x14ac:dyDescent="0.3">
      <c r="A474" t="s">
        <v>600</v>
      </c>
      <c r="B474" t="s">
        <v>602</v>
      </c>
      <c r="C474" t="s">
        <v>61</v>
      </c>
      <c r="D474" s="74">
        <v>45292</v>
      </c>
      <c r="E474" s="74">
        <v>45657</v>
      </c>
      <c r="F474">
        <v>300</v>
      </c>
      <c r="G474">
        <v>122</v>
      </c>
      <c r="H474" s="80">
        <f t="shared" si="7"/>
        <v>422</v>
      </c>
      <c r="I474" s="75">
        <v>42430</v>
      </c>
      <c r="K474">
        <v>11241</v>
      </c>
    </row>
    <row r="475" spans="1:11" x14ac:dyDescent="0.3">
      <c r="A475" t="s">
        <v>600</v>
      </c>
      <c r="B475" t="s">
        <v>603</v>
      </c>
      <c r="C475" t="s">
        <v>61</v>
      </c>
      <c r="D475" s="74">
        <v>45292</v>
      </c>
      <c r="E475" s="74">
        <v>45657</v>
      </c>
      <c r="F475">
        <v>365</v>
      </c>
      <c r="G475">
        <v>131</v>
      </c>
      <c r="H475" s="80">
        <f t="shared" si="7"/>
        <v>496</v>
      </c>
      <c r="I475" s="75">
        <v>45658</v>
      </c>
      <c r="K475">
        <v>11397</v>
      </c>
    </row>
    <row r="476" spans="1:11" x14ac:dyDescent="0.3">
      <c r="A476" t="s">
        <v>600</v>
      </c>
      <c r="B476" t="s">
        <v>604</v>
      </c>
      <c r="C476" t="s">
        <v>61</v>
      </c>
      <c r="D476" s="74">
        <v>45292</v>
      </c>
      <c r="E476" s="74">
        <v>45657</v>
      </c>
      <c r="F476">
        <v>460</v>
      </c>
      <c r="G476">
        <v>182</v>
      </c>
      <c r="H476" s="80">
        <f t="shared" si="7"/>
        <v>642</v>
      </c>
      <c r="I476" s="75">
        <v>45658</v>
      </c>
      <c r="K476">
        <v>15025</v>
      </c>
    </row>
    <row r="477" spans="1:11" x14ac:dyDescent="0.3">
      <c r="A477" t="s">
        <v>600</v>
      </c>
      <c r="B477" t="s">
        <v>605</v>
      </c>
      <c r="C477" t="s">
        <v>61</v>
      </c>
      <c r="D477" s="74">
        <v>45292</v>
      </c>
      <c r="E477" s="74">
        <v>45657</v>
      </c>
      <c r="F477">
        <v>440</v>
      </c>
      <c r="G477">
        <v>180</v>
      </c>
      <c r="H477" s="80">
        <f t="shared" si="7"/>
        <v>620</v>
      </c>
      <c r="I477" s="75">
        <v>45292</v>
      </c>
      <c r="K477">
        <v>11061</v>
      </c>
    </row>
    <row r="478" spans="1:11" x14ac:dyDescent="0.3">
      <c r="A478" t="s">
        <v>600</v>
      </c>
      <c r="B478" t="s">
        <v>606</v>
      </c>
      <c r="C478" t="s">
        <v>61</v>
      </c>
      <c r="D478" s="74">
        <v>45292</v>
      </c>
      <c r="E478" s="74">
        <v>45657</v>
      </c>
      <c r="F478">
        <v>300</v>
      </c>
      <c r="G478">
        <v>122</v>
      </c>
      <c r="H478" s="80">
        <f t="shared" si="7"/>
        <v>422</v>
      </c>
      <c r="I478" s="75">
        <v>42430</v>
      </c>
      <c r="K478">
        <v>11398</v>
      </c>
    </row>
    <row r="479" spans="1:11" x14ac:dyDescent="0.3">
      <c r="A479" t="s">
        <v>600</v>
      </c>
      <c r="B479" t="s">
        <v>607</v>
      </c>
      <c r="C479" t="s">
        <v>61</v>
      </c>
      <c r="D479" s="74">
        <v>45292</v>
      </c>
      <c r="E479" s="74">
        <v>45657</v>
      </c>
      <c r="F479">
        <v>510</v>
      </c>
      <c r="G479">
        <v>186</v>
      </c>
      <c r="H479" s="80">
        <f t="shared" si="7"/>
        <v>696</v>
      </c>
      <c r="I479" s="75">
        <v>45658</v>
      </c>
      <c r="K479">
        <v>10345</v>
      </c>
    </row>
    <row r="480" spans="1:11" x14ac:dyDescent="0.3">
      <c r="A480" t="s">
        <v>600</v>
      </c>
      <c r="B480" t="s">
        <v>608</v>
      </c>
      <c r="C480" t="s">
        <v>61</v>
      </c>
      <c r="D480" s="74">
        <v>45292</v>
      </c>
      <c r="E480" s="74">
        <v>45657</v>
      </c>
      <c r="F480">
        <v>305</v>
      </c>
      <c r="G480">
        <v>146</v>
      </c>
      <c r="H480" s="80">
        <f t="shared" si="7"/>
        <v>451</v>
      </c>
      <c r="I480" s="75">
        <v>42430</v>
      </c>
      <c r="K480">
        <v>12370</v>
      </c>
    </row>
    <row r="481" spans="1:11" x14ac:dyDescent="0.3">
      <c r="A481" t="s">
        <v>609</v>
      </c>
      <c r="B481" t="s">
        <v>60</v>
      </c>
      <c r="C481" t="s">
        <v>61</v>
      </c>
      <c r="D481" s="74">
        <v>45292</v>
      </c>
      <c r="E481" s="74">
        <v>45657</v>
      </c>
      <c r="F481">
        <v>250</v>
      </c>
      <c r="G481">
        <v>120</v>
      </c>
      <c r="H481" s="80">
        <f t="shared" si="7"/>
        <v>370</v>
      </c>
      <c r="I481" s="75">
        <v>45658</v>
      </c>
      <c r="K481">
        <v>11769</v>
      </c>
    </row>
    <row r="482" spans="1:11" x14ac:dyDescent="0.3">
      <c r="A482" t="s">
        <v>609</v>
      </c>
      <c r="B482" t="s">
        <v>610</v>
      </c>
      <c r="C482" t="s">
        <v>61</v>
      </c>
      <c r="D482" s="74">
        <v>45292</v>
      </c>
      <c r="E482" s="74">
        <v>45657</v>
      </c>
      <c r="F482">
        <v>105</v>
      </c>
      <c r="G482">
        <v>81</v>
      </c>
      <c r="H482" s="80">
        <f t="shared" si="7"/>
        <v>186</v>
      </c>
      <c r="I482" s="75">
        <v>45658</v>
      </c>
      <c r="K482">
        <v>10934</v>
      </c>
    </row>
    <row r="483" spans="1:11" x14ac:dyDescent="0.3">
      <c r="A483" t="s">
        <v>609</v>
      </c>
      <c r="B483" t="s">
        <v>611</v>
      </c>
      <c r="C483" t="s">
        <v>61</v>
      </c>
      <c r="D483" s="74">
        <v>45292</v>
      </c>
      <c r="E483" s="74">
        <v>45657</v>
      </c>
      <c r="F483">
        <v>258</v>
      </c>
      <c r="G483">
        <v>126</v>
      </c>
      <c r="H483" s="80">
        <f t="shared" si="7"/>
        <v>384</v>
      </c>
      <c r="I483" s="75">
        <v>45658</v>
      </c>
      <c r="K483">
        <v>11246</v>
      </c>
    </row>
    <row r="484" spans="1:11" x14ac:dyDescent="0.3">
      <c r="A484" t="s">
        <v>609</v>
      </c>
      <c r="B484" t="s">
        <v>612</v>
      </c>
      <c r="C484" t="s">
        <v>61</v>
      </c>
      <c r="D484" s="74">
        <v>45292</v>
      </c>
      <c r="E484" s="74">
        <v>45657</v>
      </c>
      <c r="F484">
        <v>259</v>
      </c>
      <c r="G484">
        <v>115</v>
      </c>
      <c r="H484" s="80">
        <f t="shared" si="7"/>
        <v>374</v>
      </c>
      <c r="I484" s="75">
        <v>45658</v>
      </c>
      <c r="K484">
        <v>11456</v>
      </c>
    </row>
    <row r="485" spans="1:11" x14ac:dyDescent="0.3">
      <c r="A485" t="s">
        <v>609</v>
      </c>
      <c r="B485" t="s">
        <v>613</v>
      </c>
      <c r="C485" t="s">
        <v>61</v>
      </c>
      <c r="D485" s="74">
        <v>45292</v>
      </c>
      <c r="E485" s="74">
        <v>45657</v>
      </c>
      <c r="F485">
        <v>187</v>
      </c>
      <c r="G485">
        <v>112</v>
      </c>
      <c r="H485" s="80">
        <f t="shared" si="7"/>
        <v>299</v>
      </c>
      <c r="I485" s="75">
        <v>45658</v>
      </c>
      <c r="K485">
        <v>15041</v>
      </c>
    </row>
    <row r="486" spans="1:11" x14ac:dyDescent="0.3">
      <c r="A486" t="s">
        <v>609</v>
      </c>
      <c r="B486" t="s">
        <v>1248</v>
      </c>
      <c r="C486" t="s">
        <v>61</v>
      </c>
      <c r="D486" s="74">
        <v>45292</v>
      </c>
      <c r="E486" s="74">
        <v>45657</v>
      </c>
      <c r="F486">
        <v>378</v>
      </c>
      <c r="G486">
        <v>103</v>
      </c>
      <c r="H486" s="80">
        <f t="shared" si="7"/>
        <v>481</v>
      </c>
      <c r="I486" s="75">
        <v>45658</v>
      </c>
      <c r="K486">
        <v>10926</v>
      </c>
    </row>
    <row r="487" spans="1:11" x14ac:dyDescent="0.3">
      <c r="A487" t="s">
        <v>609</v>
      </c>
      <c r="B487" t="s">
        <v>614</v>
      </c>
      <c r="C487" t="s">
        <v>61</v>
      </c>
      <c r="D487" s="74">
        <v>45292</v>
      </c>
      <c r="E487" s="74">
        <v>45657</v>
      </c>
      <c r="F487">
        <v>390</v>
      </c>
      <c r="G487">
        <v>158</v>
      </c>
      <c r="H487" s="80">
        <f t="shared" si="7"/>
        <v>548</v>
      </c>
      <c r="I487" s="75">
        <v>45658</v>
      </c>
      <c r="K487">
        <v>15011</v>
      </c>
    </row>
    <row r="488" spans="1:11" x14ac:dyDescent="0.3">
      <c r="A488" t="s">
        <v>609</v>
      </c>
      <c r="B488" t="s">
        <v>615</v>
      </c>
      <c r="C488" t="s">
        <v>61</v>
      </c>
      <c r="D488" s="74">
        <v>45292</v>
      </c>
      <c r="E488" s="74">
        <v>45657</v>
      </c>
      <c r="F488">
        <v>158</v>
      </c>
      <c r="G488">
        <v>115</v>
      </c>
      <c r="H488" s="80">
        <f t="shared" si="7"/>
        <v>273</v>
      </c>
      <c r="I488" s="75">
        <v>45658</v>
      </c>
      <c r="K488">
        <v>10928</v>
      </c>
    </row>
    <row r="489" spans="1:11" x14ac:dyDescent="0.3">
      <c r="A489" t="s">
        <v>609</v>
      </c>
      <c r="B489" t="s">
        <v>616</v>
      </c>
      <c r="C489" t="s">
        <v>61</v>
      </c>
      <c r="D489" s="74">
        <v>45292</v>
      </c>
      <c r="E489" s="74">
        <v>45657</v>
      </c>
      <c r="F489">
        <v>296</v>
      </c>
      <c r="G489">
        <v>151</v>
      </c>
      <c r="H489" s="80">
        <f t="shared" si="7"/>
        <v>447</v>
      </c>
      <c r="I489" s="75">
        <v>45658</v>
      </c>
      <c r="K489">
        <v>13967</v>
      </c>
    </row>
    <row r="490" spans="1:11" x14ac:dyDescent="0.3">
      <c r="A490" t="s">
        <v>609</v>
      </c>
      <c r="B490" t="s">
        <v>617</v>
      </c>
      <c r="C490" t="s">
        <v>61</v>
      </c>
      <c r="D490" s="74">
        <v>45292</v>
      </c>
      <c r="E490" s="74">
        <v>45657</v>
      </c>
      <c r="F490">
        <v>156</v>
      </c>
      <c r="G490">
        <v>102</v>
      </c>
      <c r="H490" s="80">
        <f t="shared" si="7"/>
        <v>258</v>
      </c>
      <c r="I490" s="75">
        <v>45658</v>
      </c>
      <c r="K490">
        <v>11460</v>
      </c>
    </row>
    <row r="491" spans="1:11" x14ac:dyDescent="0.3">
      <c r="A491" t="s">
        <v>609</v>
      </c>
      <c r="B491" t="s">
        <v>618</v>
      </c>
      <c r="C491" t="s">
        <v>61</v>
      </c>
      <c r="D491" s="74">
        <v>45292</v>
      </c>
      <c r="E491" s="74">
        <v>45657</v>
      </c>
      <c r="F491">
        <v>259</v>
      </c>
      <c r="G491">
        <v>122</v>
      </c>
      <c r="H491" s="80">
        <f t="shared" si="7"/>
        <v>381</v>
      </c>
      <c r="I491" s="75">
        <v>45658</v>
      </c>
      <c r="K491">
        <v>10164</v>
      </c>
    </row>
    <row r="492" spans="1:11" x14ac:dyDescent="0.3">
      <c r="A492" t="s">
        <v>609</v>
      </c>
      <c r="B492" t="s">
        <v>619</v>
      </c>
      <c r="C492" t="s">
        <v>61</v>
      </c>
      <c r="D492" s="74">
        <v>45383</v>
      </c>
      <c r="E492" s="74">
        <v>45565</v>
      </c>
      <c r="F492">
        <v>349</v>
      </c>
      <c r="G492">
        <v>138</v>
      </c>
      <c r="H492" s="80">
        <f t="shared" si="7"/>
        <v>487</v>
      </c>
      <c r="I492" s="75">
        <v>45658</v>
      </c>
      <c r="K492">
        <v>10930</v>
      </c>
    </row>
    <row r="493" spans="1:11" x14ac:dyDescent="0.3">
      <c r="A493" t="s">
        <v>609</v>
      </c>
      <c r="B493" t="s">
        <v>619</v>
      </c>
      <c r="C493" t="s">
        <v>159</v>
      </c>
      <c r="D493" s="74">
        <v>45566</v>
      </c>
      <c r="E493" s="74">
        <v>45382</v>
      </c>
      <c r="F493">
        <v>172</v>
      </c>
      <c r="G493">
        <v>121</v>
      </c>
      <c r="H493" s="80">
        <f t="shared" si="7"/>
        <v>293</v>
      </c>
      <c r="I493" s="75">
        <v>45658</v>
      </c>
      <c r="K493">
        <v>10930</v>
      </c>
    </row>
    <row r="494" spans="1:11" x14ac:dyDescent="0.3">
      <c r="A494" t="s">
        <v>609</v>
      </c>
      <c r="B494" t="s">
        <v>620</v>
      </c>
      <c r="C494" t="s">
        <v>61</v>
      </c>
      <c r="D494" s="74">
        <v>45292</v>
      </c>
      <c r="E494" s="74">
        <v>45657</v>
      </c>
      <c r="F494">
        <v>215</v>
      </c>
      <c r="G494">
        <v>109</v>
      </c>
      <c r="H494" s="80">
        <f t="shared" si="7"/>
        <v>324</v>
      </c>
      <c r="I494" s="75">
        <v>45658</v>
      </c>
      <c r="K494">
        <v>10165</v>
      </c>
    </row>
    <row r="495" spans="1:11" x14ac:dyDescent="0.3">
      <c r="A495" t="s">
        <v>609</v>
      </c>
      <c r="B495" t="s">
        <v>621</v>
      </c>
      <c r="C495" t="s">
        <v>61</v>
      </c>
      <c r="D495" s="74">
        <v>45292</v>
      </c>
      <c r="E495" s="74">
        <v>45657</v>
      </c>
      <c r="F495">
        <v>134</v>
      </c>
      <c r="G495">
        <v>97</v>
      </c>
      <c r="H495" s="80">
        <f t="shared" si="7"/>
        <v>231</v>
      </c>
      <c r="I495" s="75">
        <v>45658</v>
      </c>
      <c r="K495">
        <v>10931</v>
      </c>
    </row>
    <row r="496" spans="1:11" x14ac:dyDescent="0.3">
      <c r="A496" t="s">
        <v>609</v>
      </c>
      <c r="B496" t="s">
        <v>622</v>
      </c>
      <c r="C496" t="s">
        <v>61</v>
      </c>
      <c r="D496" s="74">
        <v>45292</v>
      </c>
      <c r="E496" s="74">
        <v>45657</v>
      </c>
      <c r="F496">
        <v>317</v>
      </c>
      <c r="G496">
        <v>147</v>
      </c>
      <c r="H496" s="80">
        <f t="shared" si="7"/>
        <v>464</v>
      </c>
      <c r="I496" s="75">
        <v>45658</v>
      </c>
      <c r="K496">
        <v>10166</v>
      </c>
    </row>
    <row r="497" spans="1:11" x14ac:dyDescent="0.3">
      <c r="A497" t="s">
        <v>609</v>
      </c>
      <c r="B497" t="s">
        <v>623</v>
      </c>
      <c r="C497" t="s">
        <v>61</v>
      </c>
      <c r="D497" s="74">
        <v>45292</v>
      </c>
      <c r="E497" s="74">
        <v>45657</v>
      </c>
      <c r="F497">
        <v>161</v>
      </c>
      <c r="G497">
        <v>85</v>
      </c>
      <c r="H497" s="80">
        <f t="shared" si="7"/>
        <v>246</v>
      </c>
      <c r="I497" s="75">
        <v>45658</v>
      </c>
      <c r="K497">
        <v>11465</v>
      </c>
    </row>
    <row r="498" spans="1:11" x14ac:dyDescent="0.3">
      <c r="A498" t="s">
        <v>609</v>
      </c>
      <c r="B498" t="s">
        <v>624</v>
      </c>
      <c r="C498" t="s">
        <v>61</v>
      </c>
      <c r="D498" s="74">
        <v>45292</v>
      </c>
      <c r="E498" s="74">
        <v>45657</v>
      </c>
      <c r="F498">
        <v>336</v>
      </c>
      <c r="G498">
        <v>151</v>
      </c>
      <c r="H498" s="80">
        <f t="shared" si="7"/>
        <v>487</v>
      </c>
      <c r="I498" s="75">
        <v>45658</v>
      </c>
      <c r="K498">
        <v>10167</v>
      </c>
    </row>
    <row r="499" spans="1:11" x14ac:dyDescent="0.3">
      <c r="A499" t="s">
        <v>609</v>
      </c>
      <c r="B499" t="s">
        <v>625</v>
      </c>
      <c r="C499" t="s">
        <v>61</v>
      </c>
      <c r="D499" s="74">
        <v>45292</v>
      </c>
      <c r="E499" s="74">
        <v>45657</v>
      </c>
      <c r="F499">
        <v>284</v>
      </c>
      <c r="G499">
        <v>135</v>
      </c>
      <c r="H499" s="80">
        <f t="shared" si="7"/>
        <v>419</v>
      </c>
      <c r="I499" s="75">
        <v>45658</v>
      </c>
      <c r="K499">
        <v>10168</v>
      </c>
    </row>
    <row r="500" spans="1:11" x14ac:dyDescent="0.3">
      <c r="A500" t="s">
        <v>609</v>
      </c>
      <c r="B500" t="s">
        <v>626</v>
      </c>
      <c r="C500" t="s">
        <v>61</v>
      </c>
      <c r="D500" s="74">
        <v>45292</v>
      </c>
      <c r="E500" s="74">
        <v>45657</v>
      </c>
      <c r="F500">
        <v>129</v>
      </c>
      <c r="G500">
        <v>85</v>
      </c>
      <c r="H500" s="80">
        <f t="shared" si="7"/>
        <v>214</v>
      </c>
      <c r="I500" s="75">
        <v>45658</v>
      </c>
      <c r="K500">
        <v>10933</v>
      </c>
    </row>
    <row r="501" spans="1:11" x14ac:dyDescent="0.3">
      <c r="A501" t="s">
        <v>609</v>
      </c>
      <c r="B501" t="s">
        <v>627</v>
      </c>
      <c r="C501" t="s">
        <v>61</v>
      </c>
      <c r="D501" s="74">
        <v>45292</v>
      </c>
      <c r="E501" s="74">
        <v>45657</v>
      </c>
      <c r="F501">
        <v>135</v>
      </c>
      <c r="G501">
        <v>96</v>
      </c>
      <c r="H501" s="80">
        <f t="shared" si="7"/>
        <v>231</v>
      </c>
      <c r="I501" s="75">
        <v>45658</v>
      </c>
      <c r="K501">
        <v>11468</v>
      </c>
    </row>
    <row r="502" spans="1:11" x14ac:dyDescent="0.3">
      <c r="A502" t="s">
        <v>609</v>
      </c>
      <c r="B502" t="s">
        <v>628</v>
      </c>
      <c r="C502" t="s">
        <v>61</v>
      </c>
      <c r="D502" s="74">
        <v>45292</v>
      </c>
      <c r="E502" s="74">
        <v>45657</v>
      </c>
      <c r="F502">
        <v>158</v>
      </c>
      <c r="G502">
        <v>103</v>
      </c>
      <c r="H502" s="80">
        <f t="shared" si="7"/>
        <v>261</v>
      </c>
      <c r="I502" s="75">
        <v>45658</v>
      </c>
      <c r="K502">
        <v>11470</v>
      </c>
    </row>
    <row r="503" spans="1:11" x14ac:dyDescent="0.3">
      <c r="A503" t="s">
        <v>609</v>
      </c>
      <c r="B503" t="s">
        <v>629</v>
      </c>
      <c r="C503" t="s">
        <v>61</v>
      </c>
      <c r="D503" s="74">
        <v>45292</v>
      </c>
      <c r="E503" s="74">
        <v>45657</v>
      </c>
      <c r="F503">
        <v>168</v>
      </c>
      <c r="G503">
        <v>114</v>
      </c>
      <c r="H503" s="80">
        <f t="shared" si="7"/>
        <v>282</v>
      </c>
      <c r="I503" s="75">
        <v>45658</v>
      </c>
      <c r="K503">
        <v>10935</v>
      </c>
    </row>
    <row r="504" spans="1:11" x14ac:dyDescent="0.3">
      <c r="A504" t="s">
        <v>609</v>
      </c>
      <c r="B504" t="s">
        <v>630</v>
      </c>
      <c r="C504" t="s">
        <v>61</v>
      </c>
      <c r="D504" s="74">
        <v>45292</v>
      </c>
      <c r="E504" s="74">
        <v>45657</v>
      </c>
      <c r="F504">
        <v>437</v>
      </c>
      <c r="G504">
        <v>159</v>
      </c>
      <c r="H504" s="80">
        <f t="shared" si="7"/>
        <v>596</v>
      </c>
      <c r="I504" s="75">
        <v>45658</v>
      </c>
      <c r="K504">
        <v>10163</v>
      </c>
    </row>
    <row r="505" spans="1:11" x14ac:dyDescent="0.3">
      <c r="A505" t="s">
        <v>609</v>
      </c>
      <c r="B505" t="s">
        <v>631</v>
      </c>
      <c r="C505" t="s">
        <v>61</v>
      </c>
      <c r="D505" s="74">
        <v>45292</v>
      </c>
      <c r="E505" s="74">
        <v>45657</v>
      </c>
      <c r="F505">
        <v>247</v>
      </c>
      <c r="G505">
        <v>107</v>
      </c>
      <c r="H505" s="80">
        <f t="shared" si="7"/>
        <v>354</v>
      </c>
      <c r="I505" s="75">
        <v>45658</v>
      </c>
      <c r="K505">
        <v>11471</v>
      </c>
    </row>
    <row r="506" spans="1:11" x14ac:dyDescent="0.3">
      <c r="A506" t="s">
        <v>609</v>
      </c>
      <c r="B506" t="s">
        <v>632</v>
      </c>
      <c r="C506" t="s">
        <v>61</v>
      </c>
      <c r="D506" s="74">
        <v>45292</v>
      </c>
      <c r="E506" s="74">
        <v>45657</v>
      </c>
      <c r="F506">
        <v>158</v>
      </c>
      <c r="G506">
        <v>115</v>
      </c>
      <c r="H506" s="80">
        <f t="shared" si="7"/>
        <v>273</v>
      </c>
      <c r="I506" s="75">
        <v>45658</v>
      </c>
      <c r="K506">
        <v>11473</v>
      </c>
    </row>
    <row r="507" spans="1:11" x14ac:dyDescent="0.3">
      <c r="A507" t="s">
        <v>609</v>
      </c>
      <c r="B507" t="s">
        <v>633</v>
      </c>
      <c r="C507" t="s">
        <v>61</v>
      </c>
      <c r="D507" s="74">
        <v>45292</v>
      </c>
      <c r="E507" s="74">
        <v>45657</v>
      </c>
      <c r="F507">
        <v>172</v>
      </c>
      <c r="G507">
        <v>102</v>
      </c>
      <c r="H507" s="80">
        <f t="shared" si="7"/>
        <v>274</v>
      </c>
      <c r="I507" s="75">
        <v>45658</v>
      </c>
      <c r="K507">
        <v>13847</v>
      </c>
    </row>
    <row r="508" spans="1:11" x14ac:dyDescent="0.3">
      <c r="A508" t="s">
        <v>609</v>
      </c>
      <c r="B508" t="s">
        <v>634</v>
      </c>
      <c r="C508" t="s">
        <v>61</v>
      </c>
      <c r="D508" s="74">
        <v>45292</v>
      </c>
      <c r="E508" s="74">
        <v>45657</v>
      </c>
      <c r="F508">
        <v>352</v>
      </c>
      <c r="G508">
        <v>132</v>
      </c>
      <c r="H508" s="80">
        <f t="shared" si="7"/>
        <v>484</v>
      </c>
      <c r="I508" s="75">
        <v>45658</v>
      </c>
      <c r="K508">
        <v>12157</v>
      </c>
    </row>
    <row r="509" spans="1:11" x14ac:dyDescent="0.3">
      <c r="A509" t="s">
        <v>609</v>
      </c>
      <c r="B509" t="s">
        <v>635</v>
      </c>
      <c r="C509" t="s">
        <v>61</v>
      </c>
      <c r="D509" s="74">
        <v>45292</v>
      </c>
      <c r="E509" s="74">
        <v>45657</v>
      </c>
      <c r="F509">
        <v>269</v>
      </c>
      <c r="G509">
        <v>129</v>
      </c>
      <c r="H509" s="80">
        <f t="shared" si="7"/>
        <v>398</v>
      </c>
      <c r="I509" s="75">
        <v>45658</v>
      </c>
      <c r="K509">
        <v>10170</v>
      </c>
    </row>
    <row r="510" spans="1:11" x14ac:dyDescent="0.3">
      <c r="A510" t="s">
        <v>609</v>
      </c>
      <c r="B510" t="s">
        <v>636</v>
      </c>
      <c r="C510" t="s">
        <v>61</v>
      </c>
      <c r="D510" s="74">
        <v>45292</v>
      </c>
      <c r="E510" s="74">
        <v>45657</v>
      </c>
      <c r="F510">
        <v>358</v>
      </c>
      <c r="G510">
        <v>199</v>
      </c>
      <c r="H510" s="80">
        <f t="shared" si="7"/>
        <v>557</v>
      </c>
      <c r="I510" s="75">
        <v>45658</v>
      </c>
      <c r="K510">
        <v>11479</v>
      </c>
    </row>
    <row r="511" spans="1:11" x14ac:dyDescent="0.3">
      <c r="A511" t="s">
        <v>609</v>
      </c>
      <c r="B511" t="s">
        <v>637</v>
      </c>
      <c r="C511" t="s">
        <v>61</v>
      </c>
      <c r="D511" s="74">
        <v>45292</v>
      </c>
      <c r="E511" s="74">
        <v>45657</v>
      </c>
      <c r="F511">
        <v>172</v>
      </c>
      <c r="G511">
        <v>82</v>
      </c>
      <c r="H511" s="80">
        <f t="shared" si="7"/>
        <v>254</v>
      </c>
      <c r="I511" s="75">
        <v>45658</v>
      </c>
      <c r="K511">
        <v>10936</v>
      </c>
    </row>
    <row r="512" spans="1:11" x14ac:dyDescent="0.3">
      <c r="A512" t="s">
        <v>609</v>
      </c>
      <c r="B512" t="s">
        <v>638</v>
      </c>
      <c r="C512" t="s">
        <v>61</v>
      </c>
      <c r="D512" s="74">
        <v>45292</v>
      </c>
      <c r="E512" s="74">
        <v>45657</v>
      </c>
      <c r="F512">
        <v>212</v>
      </c>
      <c r="G512">
        <v>114</v>
      </c>
      <c r="H512" s="80">
        <f t="shared" si="7"/>
        <v>326</v>
      </c>
      <c r="I512" s="75">
        <v>45658</v>
      </c>
      <c r="K512">
        <v>10937</v>
      </c>
    </row>
    <row r="513" spans="1:11" x14ac:dyDescent="0.3">
      <c r="A513" t="s">
        <v>639</v>
      </c>
      <c r="B513" t="s">
        <v>60</v>
      </c>
      <c r="C513" t="s">
        <v>61</v>
      </c>
      <c r="D513" s="74">
        <v>45292</v>
      </c>
      <c r="E513" s="74">
        <v>45657</v>
      </c>
      <c r="F513">
        <v>220</v>
      </c>
      <c r="G513">
        <v>99</v>
      </c>
      <c r="H513" s="80">
        <f t="shared" si="7"/>
        <v>319</v>
      </c>
      <c r="I513" s="75">
        <v>45597</v>
      </c>
      <c r="K513">
        <v>11861</v>
      </c>
    </row>
    <row r="514" spans="1:11" x14ac:dyDescent="0.3">
      <c r="A514" t="s">
        <v>639</v>
      </c>
      <c r="B514" t="s">
        <v>640</v>
      </c>
      <c r="C514" t="s">
        <v>61</v>
      </c>
      <c r="D514" s="74">
        <v>45292</v>
      </c>
      <c r="E514" s="74">
        <v>45657</v>
      </c>
      <c r="F514">
        <v>220</v>
      </c>
      <c r="G514">
        <v>99</v>
      </c>
      <c r="H514" s="80">
        <f t="shared" si="7"/>
        <v>319</v>
      </c>
      <c r="I514" s="75">
        <v>45597</v>
      </c>
      <c r="K514">
        <v>10068</v>
      </c>
    </row>
    <row r="515" spans="1:11" x14ac:dyDescent="0.3">
      <c r="A515" t="s">
        <v>641</v>
      </c>
      <c r="B515" t="s">
        <v>60</v>
      </c>
      <c r="C515" t="s">
        <v>61</v>
      </c>
      <c r="D515" s="74">
        <v>45292</v>
      </c>
      <c r="E515" s="74">
        <v>45657</v>
      </c>
      <c r="F515">
        <v>110</v>
      </c>
      <c r="G515">
        <v>68</v>
      </c>
      <c r="H515" s="80">
        <f t="shared" ref="H515:H578" si="8">F515+G515</f>
        <v>178</v>
      </c>
      <c r="I515" s="75">
        <v>45627</v>
      </c>
      <c r="K515">
        <v>11795</v>
      </c>
    </row>
    <row r="516" spans="1:11" x14ac:dyDescent="0.3">
      <c r="A516" t="s">
        <v>641</v>
      </c>
      <c r="B516" t="s">
        <v>642</v>
      </c>
      <c r="C516" t="s">
        <v>61</v>
      </c>
      <c r="D516" s="74">
        <v>45292</v>
      </c>
      <c r="E516" s="74">
        <v>45657</v>
      </c>
      <c r="F516">
        <v>206</v>
      </c>
      <c r="G516">
        <v>111</v>
      </c>
      <c r="H516" s="80">
        <f t="shared" si="8"/>
        <v>317</v>
      </c>
      <c r="I516" s="75">
        <v>45627</v>
      </c>
      <c r="K516">
        <v>11268</v>
      </c>
    </row>
    <row r="517" spans="1:11" x14ac:dyDescent="0.3">
      <c r="A517" t="s">
        <v>641</v>
      </c>
      <c r="B517" t="s">
        <v>643</v>
      </c>
      <c r="C517" t="s">
        <v>61</v>
      </c>
      <c r="D517" s="74">
        <v>45292</v>
      </c>
      <c r="E517" s="74">
        <v>45657</v>
      </c>
      <c r="F517">
        <v>206</v>
      </c>
      <c r="G517">
        <v>111</v>
      </c>
      <c r="H517" s="80">
        <f t="shared" si="8"/>
        <v>317</v>
      </c>
      <c r="I517" s="75">
        <v>45627</v>
      </c>
      <c r="K517">
        <v>11270</v>
      </c>
    </row>
    <row r="518" spans="1:11" x14ac:dyDescent="0.3">
      <c r="A518" t="s">
        <v>641</v>
      </c>
      <c r="B518" t="s">
        <v>644</v>
      </c>
      <c r="C518" t="s">
        <v>61</v>
      </c>
      <c r="D518" s="74">
        <v>45292</v>
      </c>
      <c r="E518" s="74">
        <v>45657</v>
      </c>
      <c r="F518">
        <v>77</v>
      </c>
      <c r="G518">
        <v>64</v>
      </c>
      <c r="H518" s="80">
        <f t="shared" si="8"/>
        <v>141</v>
      </c>
      <c r="I518" s="75">
        <v>45627</v>
      </c>
      <c r="K518">
        <v>11326</v>
      </c>
    </row>
    <row r="519" spans="1:11" x14ac:dyDescent="0.3">
      <c r="A519" t="s">
        <v>641</v>
      </c>
      <c r="B519" t="s">
        <v>645</v>
      </c>
      <c r="C519" t="s">
        <v>61</v>
      </c>
      <c r="D519" s="74">
        <v>45292</v>
      </c>
      <c r="E519" s="74">
        <v>45657</v>
      </c>
      <c r="F519">
        <v>115</v>
      </c>
      <c r="G519">
        <v>116</v>
      </c>
      <c r="H519" s="80">
        <f t="shared" si="8"/>
        <v>231</v>
      </c>
      <c r="I519" s="75">
        <v>45627</v>
      </c>
      <c r="K519">
        <v>11327</v>
      </c>
    </row>
    <row r="520" spans="1:11" x14ac:dyDescent="0.3">
      <c r="A520" t="s">
        <v>641</v>
      </c>
      <c r="B520" t="s">
        <v>646</v>
      </c>
      <c r="C520" t="s">
        <v>61</v>
      </c>
      <c r="D520" s="74">
        <v>45292</v>
      </c>
      <c r="E520" s="74">
        <v>45657</v>
      </c>
      <c r="F520">
        <v>216</v>
      </c>
      <c r="G520">
        <v>149</v>
      </c>
      <c r="H520" s="80">
        <f t="shared" si="8"/>
        <v>365</v>
      </c>
      <c r="I520" s="75">
        <v>45627</v>
      </c>
      <c r="J520">
        <v>36</v>
      </c>
      <c r="K520">
        <v>11328</v>
      </c>
    </row>
    <row r="521" spans="1:11" x14ac:dyDescent="0.3">
      <c r="A521" t="s">
        <v>641</v>
      </c>
      <c r="B521" t="s">
        <v>647</v>
      </c>
      <c r="C521" t="s">
        <v>61</v>
      </c>
      <c r="D521" s="74">
        <v>45292</v>
      </c>
      <c r="E521" s="74">
        <v>45657</v>
      </c>
      <c r="F521">
        <v>132</v>
      </c>
      <c r="G521">
        <v>79</v>
      </c>
      <c r="H521" s="80">
        <f t="shared" si="8"/>
        <v>211</v>
      </c>
      <c r="I521" s="75">
        <v>45627</v>
      </c>
      <c r="K521">
        <v>11329</v>
      </c>
    </row>
    <row r="522" spans="1:11" x14ac:dyDescent="0.3">
      <c r="A522" t="s">
        <v>641</v>
      </c>
      <c r="B522" t="s">
        <v>648</v>
      </c>
      <c r="C522" t="s">
        <v>61</v>
      </c>
      <c r="D522" s="74">
        <v>45292</v>
      </c>
      <c r="E522" s="74">
        <v>45657</v>
      </c>
      <c r="F522">
        <v>64</v>
      </c>
      <c r="G522">
        <v>54</v>
      </c>
      <c r="H522" s="80">
        <f t="shared" si="8"/>
        <v>118</v>
      </c>
      <c r="I522" s="75">
        <v>45627</v>
      </c>
      <c r="K522">
        <v>11331</v>
      </c>
    </row>
    <row r="523" spans="1:11" x14ac:dyDescent="0.3">
      <c r="A523" t="s">
        <v>641</v>
      </c>
      <c r="B523" t="s">
        <v>649</v>
      </c>
      <c r="C523" t="s">
        <v>61</v>
      </c>
      <c r="D523" s="74">
        <v>45292</v>
      </c>
      <c r="E523" s="74">
        <v>45657</v>
      </c>
      <c r="F523">
        <v>342</v>
      </c>
      <c r="G523">
        <v>168</v>
      </c>
      <c r="H523" s="80">
        <f t="shared" si="8"/>
        <v>510</v>
      </c>
      <c r="I523" s="75">
        <v>45658</v>
      </c>
      <c r="K523">
        <v>10274</v>
      </c>
    </row>
    <row r="524" spans="1:11" x14ac:dyDescent="0.3">
      <c r="A524" t="s">
        <v>641</v>
      </c>
      <c r="B524" t="s">
        <v>650</v>
      </c>
      <c r="C524" t="s">
        <v>61</v>
      </c>
      <c r="D524" s="74">
        <v>45292</v>
      </c>
      <c r="E524" s="74">
        <v>45657</v>
      </c>
      <c r="F524">
        <v>64</v>
      </c>
      <c r="G524">
        <v>59</v>
      </c>
      <c r="H524" s="80">
        <f t="shared" si="8"/>
        <v>123</v>
      </c>
      <c r="I524" s="75">
        <v>45627</v>
      </c>
      <c r="K524">
        <v>11334</v>
      </c>
    </row>
    <row r="525" spans="1:11" x14ac:dyDescent="0.3">
      <c r="A525" t="s">
        <v>641</v>
      </c>
      <c r="B525" t="s">
        <v>651</v>
      </c>
      <c r="C525" t="s">
        <v>61</v>
      </c>
      <c r="D525" s="74">
        <v>45292</v>
      </c>
      <c r="E525" s="74">
        <v>45657</v>
      </c>
      <c r="F525">
        <v>126</v>
      </c>
      <c r="G525">
        <v>86</v>
      </c>
      <c r="H525" s="80">
        <f t="shared" si="8"/>
        <v>212</v>
      </c>
      <c r="I525" s="75">
        <v>45627</v>
      </c>
      <c r="K525">
        <v>11335</v>
      </c>
    </row>
    <row r="526" spans="1:11" x14ac:dyDescent="0.3">
      <c r="A526" t="s">
        <v>641</v>
      </c>
      <c r="B526" t="s">
        <v>652</v>
      </c>
      <c r="C526" t="s">
        <v>61</v>
      </c>
      <c r="D526" s="74">
        <v>45292</v>
      </c>
      <c r="E526" s="74">
        <v>45657</v>
      </c>
      <c r="F526">
        <v>112</v>
      </c>
      <c r="G526">
        <v>64</v>
      </c>
      <c r="H526" s="80">
        <f t="shared" si="8"/>
        <v>176</v>
      </c>
      <c r="I526" s="75">
        <v>45627</v>
      </c>
      <c r="K526">
        <v>12634</v>
      </c>
    </row>
    <row r="527" spans="1:11" x14ac:dyDescent="0.3">
      <c r="A527" t="s">
        <v>641</v>
      </c>
      <c r="B527" t="s">
        <v>653</v>
      </c>
      <c r="C527" t="s">
        <v>61</v>
      </c>
      <c r="D527" s="74">
        <v>45493</v>
      </c>
      <c r="E527" s="74">
        <v>45535</v>
      </c>
      <c r="F527">
        <v>230</v>
      </c>
      <c r="G527">
        <v>100</v>
      </c>
      <c r="H527" s="80">
        <f t="shared" si="8"/>
        <v>330</v>
      </c>
      <c r="I527" s="75">
        <v>45627</v>
      </c>
      <c r="K527">
        <v>11337</v>
      </c>
    </row>
    <row r="528" spans="1:11" x14ac:dyDescent="0.3">
      <c r="A528" t="s">
        <v>641</v>
      </c>
      <c r="B528" t="s">
        <v>653</v>
      </c>
      <c r="C528" t="s">
        <v>159</v>
      </c>
      <c r="D528" s="74">
        <v>45536</v>
      </c>
      <c r="E528" s="74">
        <v>45492</v>
      </c>
      <c r="F528">
        <v>135</v>
      </c>
      <c r="G528">
        <v>91</v>
      </c>
      <c r="H528" s="80">
        <f t="shared" si="8"/>
        <v>226</v>
      </c>
      <c r="I528" s="75">
        <v>45627</v>
      </c>
      <c r="K528">
        <v>11337</v>
      </c>
    </row>
    <row r="529" spans="1:11" x14ac:dyDescent="0.3">
      <c r="A529" t="s">
        <v>641</v>
      </c>
      <c r="B529" t="s">
        <v>654</v>
      </c>
      <c r="C529" t="s">
        <v>61</v>
      </c>
      <c r="D529" s="74">
        <v>45292</v>
      </c>
      <c r="E529" s="74">
        <v>45657</v>
      </c>
      <c r="F529">
        <v>342</v>
      </c>
      <c r="G529">
        <v>168</v>
      </c>
      <c r="H529" s="80">
        <f t="shared" si="8"/>
        <v>510</v>
      </c>
      <c r="I529" s="75">
        <v>45658</v>
      </c>
      <c r="K529">
        <v>11338</v>
      </c>
    </row>
    <row r="530" spans="1:11" x14ac:dyDescent="0.3">
      <c r="A530" t="s">
        <v>641</v>
      </c>
      <c r="B530" t="s">
        <v>655</v>
      </c>
      <c r="C530" t="s">
        <v>61</v>
      </c>
      <c r="D530" s="74">
        <v>45292</v>
      </c>
      <c r="E530" s="74">
        <v>45657</v>
      </c>
      <c r="F530">
        <v>141</v>
      </c>
      <c r="G530">
        <v>67</v>
      </c>
      <c r="H530" s="80">
        <f t="shared" si="8"/>
        <v>208</v>
      </c>
      <c r="I530" s="75">
        <v>45627</v>
      </c>
      <c r="K530">
        <v>12488</v>
      </c>
    </row>
    <row r="531" spans="1:11" x14ac:dyDescent="0.3">
      <c r="A531" t="s">
        <v>641</v>
      </c>
      <c r="B531" t="s">
        <v>656</v>
      </c>
      <c r="C531" t="s">
        <v>61</v>
      </c>
      <c r="D531" s="74">
        <v>45292</v>
      </c>
      <c r="E531" s="74">
        <v>45657</v>
      </c>
      <c r="F531">
        <v>116</v>
      </c>
      <c r="G531">
        <v>65</v>
      </c>
      <c r="H531" s="80">
        <f t="shared" si="8"/>
        <v>181</v>
      </c>
      <c r="I531" s="75">
        <v>45627</v>
      </c>
      <c r="K531">
        <v>11340</v>
      </c>
    </row>
    <row r="532" spans="1:11" x14ac:dyDescent="0.3">
      <c r="A532" t="s">
        <v>641</v>
      </c>
      <c r="B532" t="s">
        <v>657</v>
      </c>
      <c r="C532" t="s">
        <v>61</v>
      </c>
      <c r="D532" s="74">
        <v>45292</v>
      </c>
      <c r="E532" s="74">
        <v>45657</v>
      </c>
      <c r="F532">
        <v>75</v>
      </c>
      <c r="G532">
        <v>69</v>
      </c>
      <c r="H532" s="80">
        <f t="shared" si="8"/>
        <v>144</v>
      </c>
      <c r="I532" s="75">
        <v>45627</v>
      </c>
      <c r="K532">
        <v>11341</v>
      </c>
    </row>
    <row r="533" spans="1:11" x14ac:dyDescent="0.3">
      <c r="A533" t="s">
        <v>641</v>
      </c>
      <c r="B533" t="s">
        <v>658</v>
      </c>
      <c r="C533" t="s">
        <v>61</v>
      </c>
      <c r="D533" s="74">
        <v>45292</v>
      </c>
      <c r="E533" s="74">
        <v>45657</v>
      </c>
      <c r="F533">
        <v>124</v>
      </c>
      <c r="G533">
        <v>84</v>
      </c>
      <c r="H533" s="80">
        <f t="shared" si="8"/>
        <v>208</v>
      </c>
      <c r="I533" s="75">
        <v>45627</v>
      </c>
      <c r="K533">
        <v>11342</v>
      </c>
    </row>
    <row r="534" spans="1:11" x14ac:dyDescent="0.3">
      <c r="A534" t="s">
        <v>641</v>
      </c>
      <c r="B534" t="s">
        <v>659</v>
      </c>
      <c r="C534" t="s">
        <v>61</v>
      </c>
      <c r="D534" s="74">
        <v>45292</v>
      </c>
      <c r="E534" s="74">
        <v>45657</v>
      </c>
      <c r="F534">
        <v>93</v>
      </c>
      <c r="G534">
        <v>59</v>
      </c>
      <c r="H534" s="80">
        <f t="shared" si="8"/>
        <v>152</v>
      </c>
      <c r="I534" s="75">
        <v>45627</v>
      </c>
      <c r="K534">
        <v>11343</v>
      </c>
    </row>
    <row r="535" spans="1:11" x14ac:dyDescent="0.3">
      <c r="A535" t="s">
        <v>641</v>
      </c>
      <c r="B535" t="s">
        <v>660</v>
      </c>
      <c r="C535" t="s">
        <v>61</v>
      </c>
      <c r="D535" s="74">
        <v>45292</v>
      </c>
      <c r="E535" s="74">
        <v>45657</v>
      </c>
      <c r="F535">
        <v>93</v>
      </c>
      <c r="G535">
        <v>84</v>
      </c>
      <c r="H535" s="80">
        <f t="shared" si="8"/>
        <v>177</v>
      </c>
      <c r="I535" s="75">
        <v>45627</v>
      </c>
      <c r="K535">
        <v>11344</v>
      </c>
    </row>
    <row r="536" spans="1:11" x14ac:dyDescent="0.3">
      <c r="A536" t="s">
        <v>641</v>
      </c>
      <c r="B536" t="s">
        <v>661</v>
      </c>
      <c r="C536" t="s">
        <v>61</v>
      </c>
      <c r="D536" s="74">
        <v>45292</v>
      </c>
      <c r="E536" s="74">
        <v>45657</v>
      </c>
      <c r="F536">
        <v>143</v>
      </c>
      <c r="G536">
        <v>74</v>
      </c>
      <c r="H536" s="80">
        <f t="shared" si="8"/>
        <v>217</v>
      </c>
      <c r="I536" s="75">
        <v>45627</v>
      </c>
      <c r="K536">
        <v>11345</v>
      </c>
    </row>
    <row r="537" spans="1:11" x14ac:dyDescent="0.3">
      <c r="A537" t="s">
        <v>641</v>
      </c>
      <c r="B537" t="s">
        <v>662</v>
      </c>
      <c r="C537" t="s">
        <v>61</v>
      </c>
      <c r="D537" s="74">
        <v>45292</v>
      </c>
      <c r="E537" s="74">
        <v>45657</v>
      </c>
      <c r="F537">
        <v>163</v>
      </c>
      <c r="G537">
        <v>121</v>
      </c>
      <c r="H537" s="80">
        <f t="shared" si="8"/>
        <v>284</v>
      </c>
      <c r="I537" s="75">
        <v>45627</v>
      </c>
      <c r="K537">
        <v>12160</v>
      </c>
    </row>
    <row r="538" spans="1:11" x14ac:dyDescent="0.3">
      <c r="A538" t="s">
        <v>641</v>
      </c>
      <c r="B538" t="s">
        <v>663</v>
      </c>
      <c r="C538" t="s">
        <v>61</v>
      </c>
      <c r="D538" s="74">
        <v>45292</v>
      </c>
      <c r="E538" s="74">
        <v>45657</v>
      </c>
      <c r="F538">
        <v>86</v>
      </c>
      <c r="G538">
        <v>86</v>
      </c>
      <c r="H538" s="80">
        <f t="shared" si="8"/>
        <v>172</v>
      </c>
      <c r="I538" s="75">
        <v>45627</v>
      </c>
      <c r="K538">
        <v>11346</v>
      </c>
    </row>
    <row r="539" spans="1:11" x14ac:dyDescent="0.3">
      <c r="A539" t="s">
        <v>641</v>
      </c>
      <c r="B539" t="s">
        <v>664</v>
      </c>
      <c r="C539" t="s">
        <v>61</v>
      </c>
      <c r="D539" s="74">
        <v>45292</v>
      </c>
      <c r="E539" s="74">
        <v>45657</v>
      </c>
      <c r="F539">
        <v>241</v>
      </c>
      <c r="G539">
        <v>112</v>
      </c>
      <c r="H539" s="80">
        <f t="shared" si="8"/>
        <v>353</v>
      </c>
      <c r="I539" s="75">
        <v>45627</v>
      </c>
      <c r="K539">
        <v>10280</v>
      </c>
    </row>
    <row r="540" spans="1:11" x14ac:dyDescent="0.3">
      <c r="A540" t="s">
        <v>641</v>
      </c>
      <c r="B540" t="s">
        <v>665</v>
      </c>
      <c r="C540" t="s">
        <v>61</v>
      </c>
      <c r="D540" s="74">
        <v>45292</v>
      </c>
      <c r="E540" s="74">
        <v>45657</v>
      </c>
      <c r="F540">
        <v>64</v>
      </c>
      <c r="G540">
        <v>57</v>
      </c>
      <c r="H540" s="80">
        <f t="shared" si="8"/>
        <v>121</v>
      </c>
      <c r="I540" s="75">
        <v>45627</v>
      </c>
      <c r="K540">
        <v>11347</v>
      </c>
    </row>
    <row r="541" spans="1:11" x14ac:dyDescent="0.3">
      <c r="A541" t="s">
        <v>641</v>
      </c>
      <c r="B541" t="s">
        <v>666</v>
      </c>
      <c r="C541" t="s">
        <v>61</v>
      </c>
      <c r="D541" s="74">
        <v>45292</v>
      </c>
      <c r="E541" s="74">
        <v>45657</v>
      </c>
      <c r="F541">
        <v>91</v>
      </c>
      <c r="G541">
        <v>84</v>
      </c>
      <c r="H541" s="80">
        <f t="shared" si="8"/>
        <v>175</v>
      </c>
      <c r="I541" s="75">
        <v>45627</v>
      </c>
      <c r="K541">
        <v>11348</v>
      </c>
    </row>
    <row r="542" spans="1:11" x14ac:dyDescent="0.3">
      <c r="A542" t="s">
        <v>641</v>
      </c>
      <c r="B542" t="s">
        <v>667</v>
      </c>
      <c r="C542" t="s">
        <v>61</v>
      </c>
      <c r="D542" s="74">
        <v>45292</v>
      </c>
      <c r="E542" s="74">
        <v>45657</v>
      </c>
      <c r="F542">
        <v>191</v>
      </c>
      <c r="G542">
        <v>92</v>
      </c>
      <c r="H542" s="80">
        <f t="shared" si="8"/>
        <v>283</v>
      </c>
      <c r="I542" s="75">
        <v>45627</v>
      </c>
      <c r="K542">
        <v>11350</v>
      </c>
    </row>
    <row r="543" spans="1:11" x14ac:dyDescent="0.3">
      <c r="A543" t="s">
        <v>641</v>
      </c>
      <c r="B543" t="s">
        <v>668</v>
      </c>
      <c r="C543" t="s">
        <v>61</v>
      </c>
      <c r="D543" s="74">
        <v>45292</v>
      </c>
      <c r="E543" s="74">
        <v>45657</v>
      </c>
      <c r="F543">
        <v>84</v>
      </c>
      <c r="G543">
        <v>60</v>
      </c>
      <c r="H543" s="80">
        <f t="shared" si="8"/>
        <v>144</v>
      </c>
      <c r="I543" s="75">
        <v>45627</v>
      </c>
      <c r="K543">
        <v>11351</v>
      </c>
    </row>
    <row r="544" spans="1:11" x14ac:dyDescent="0.3">
      <c r="A544" t="s">
        <v>641</v>
      </c>
      <c r="B544" t="s">
        <v>669</v>
      </c>
      <c r="C544" t="s">
        <v>61</v>
      </c>
      <c r="D544" s="74">
        <v>45292</v>
      </c>
      <c r="E544" s="74">
        <v>45657</v>
      </c>
      <c r="F544">
        <v>163</v>
      </c>
      <c r="G544">
        <v>94</v>
      </c>
      <c r="H544" s="80">
        <f t="shared" si="8"/>
        <v>257</v>
      </c>
      <c r="I544" s="75">
        <v>45627</v>
      </c>
      <c r="K544">
        <v>11352</v>
      </c>
    </row>
    <row r="545" spans="1:11" x14ac:dyDescent="0.3">
      <c r="A545" t="s">
        <v>641</v>
      </c>
      <c r="B545" t="s">
        <v>670</v>
      </c>
      <c r="C545" t="s">
        <v>61</v>
      </c>
      <c r="D545" s="74">
        <v>45292</v>
      </c>
      <c r="E545" s="74">
        <v>45657</v>
      </c>
      <c r="F545">
        <v>212</v>
      </c>
      <c r="G545">
        <v>136</v>
      </c>
      <c r="H545" s="80">
        <f t="shared" si="8"/>
        <v>348</v>
      </c>
      <c r="I545" s="75">
        <v>45627</v>
      </c>
      <c r="K545">
        <v>10276</v>
      </c>
    </row>
    <row r="546" spans="1:11" x14ac:dyDescent="0.3">
      <c r="A546" t="s">
        <v>641</v>
      </c>
      <c r="B546" t="s">
        <v>671</v>
      </c>
      <c r="C546" t="s">
        <v>61</v>
      </c>
      <c r="D546" s="74">
        <v>45474</v>
      </c>
      <c r="E546" s="74">
        <v>45535</v>
      </c>
      <c r="F546">
        <v>209</v>
      </c>
      <c r="G546">
        <v>78</v>
      </c>
      <c r="H546" s="80">
        <f t="shared" si="8"/>
        <v>287</v>
      </c>
      <c r="I546" s="75">
        <v>45627</v>
      </c>
      <c r="K546">
        <v>91121</v>
      </c>
    </row>
    <row r="547" spans="1:11" x14ac:dyDescent="0.3">
      <c r="A547" t="s">
        <v>641</v>
      </c>
      <c r="B547" t="s">
        <v>671</v>
      </c>
      <c r="C547" t="s">
        <v>159</v>
      </c>
      <c r="D547" s="74">
        <v>45536</v>
      </c>
      <c r="E547" s="74">
        <v>45473</v>
      </c>
      <c r="F547">
        <v>135</v>
      </c>
      <c r="G547">
        <v>71</v>
      </c>
      <c r="H547" s="80">
        <f t="shared" si="8"/>
        <v>206</v>
      </c>
      <c r="I547" s="75">
        <v>45627</v>
      </c>
      <c r="K547">
        <v>91121</v>
      </c>
    </row>
    <row r="548" spans="1:11" x14ac:dyDescent="0.3">
      <c r="A548" t="s">
        <v>641</v>
      </c>
      <c r="B548" t="s">
        <v>672</v>
      </c>
      <c r="C548" t="s">
        <v>61</v>
      </c>
      <c r="D548" s="74">
        <v>45292</v>
      </c>
      <c r="E548" s="74">
        <v>45657</v>
      </c>
      <c r="F548">
        <v>81</v>
      </c>
      <c r="G548">
        <v>70</v>
      </c>
      <c r="H548" s="80">
        <f t="shared" si="8"/>
        <v>151</v>
      </c>
      <c r="I548" s="75">
        <v>45627</v>
      </c>
      <c r="K548">
        <v>11354</v>
      </c>
    </row>
    <row r="549" spans="1:11" x14ac:dyDescent="0.3">
      <c r="A549" t="s">
        <v>641</v>
      </c>
      <c r="B549" t="s">
        <v>673</v>
      </c>
      <c r="C549" t="s">
        <v>61</v>
      </c>
      <c r="D549" s="74">
        <v>45292</v>
      </c>
      <c r="E549" s="74">
        <v>45657</v>
      </c>
      <c r="F549">
        <v>136</v>
      </c>
      <c r="G549">
        <v>66</v>
      </c>
      <c r="H549" s="80">
        <f t="shared" si="8"/>
        <v>202</v>
      </c>
      <c r="I549" s="75">
        <v>45627</v>
      </c>
      <c r="K549">
        <v>11355</v>
      </c>
    </row>
    <row r="550" spans="1:11" x14ac:dyDescent="0.3">
      <c r="A550" t="s">
        <v>641</v>
      </c>
      <c r="B550" t="s">
        <v>674</v>
      </c>
      <c r="C550" t="s">
        <v>61</v>
      </c>
      <c r="D550" s="74">
        <v>45292</v>
      </c>
      <c r="E550" s="74">
        <v>45657</v>
      </c>
      <c r="F550">
        <v>59</v>
      </c>
      <c r="G550">
        <v>72</v>
      </c>
      <c r="H550" s="80">
        <f t="shared" si="8"/>
        <v>131</v>
      </c>
      <c r="I550" s="75">
        <v>45627</v>
      </c>
      <c r="K550">
        <v>11356</v>
      </c>
    </row>
    <row r="551" spans="1:11" x14ac:dyDescent="0.3">
      <c r="A551" t="s">
        <v>641</v>
      </c>
      <c r="B551" t="s">
        <v>675</v>
      </c>
      <c r="C551" t="s">
        <v>61</v>
      </c>
      <c r="D551" s="74">
        <v>45292</v>
      </c>
      <c r="E551" s="74">
        <v>45657</v>
      </c>
      <c r="F551">
        <v>115</v>
      </c>
      <c r="G551">
        <v>116</v>
      </c>
      <c r="H551" s="80">
        <f t="shared" si="8"/>
        <v>231</v>
      </c>
      <c r="I551" s="75">
        <v>45627</v>
      </c>
      <c r="K551">
        <v>11357</v>
      </c>
    </row>
    <row r="552" spans="1:11" x14ac:dyDescent="0.3">
      <c r="A552" t="s">
        <v>641</v>
      </c>
      <c r="B552" t="s">
        <v>676</v>
      </c>
      <c r="C552" t="s">
        <v>61</v>
      </c>
      <c r="D552" s="74">
        <v>45292</v>
      </c>
      <c r="E552" s="74">
        <v>45657</v>
      </c>
      <c r="F552">
        <v>93</v>
      </c>
      <c r="G552">
        <v>64</v>
      </c>
      <c r="H552" s="80">
        <f t="shared" si="8"/>
        <v>157</v>
      </c>
      <c r="I552" s="75">
        <v>45627</v>
      </c>
      <c r="K552">
        <v>11361</v>
      </c>
    </row>
    <row r="553" spans="1:11" x14ac:dyDescent="0.3">
      <c r="A553" t="s">
        <v>641</v>
      </c>
      <c r="B553" t="s">
        <v>677</v>
      </c>
      <c r="C553" t="s">
        <v>61</v>
      </c>
      <c r="D553" s="74">
        <v>45292</v>
      </c>
      <c r="E553" s="74">
        <v>45657</v>
      </c>
      <c r="F553">
        <v>86</v>
      </c>
      <c r="G553">
        <v>76</v>
      </c>
      <c r="H553" s="80">
        <f t="shared" si="8"/>
        <v>162</v>
      </c>
      <c r="I553" s="75">
        <v>45627</v>
      </c>
      <c r="K553">
        <v>11364</v>
      </c>
    </row>
    <row r="554" spans="1:11" x14ac:dyDescent="0.3">
      <c r="A554" t="s">
        <v>641</v>
      </c>
      <c r="B554" t="s">
        <v>678</v>
      </c>
      <c r="C554" t="s">
        <v>61</v>
      </c>
      <c r="D554" s="74">
        <v>45292</v>
      </c>
      <c r="E554" s="74">
        <v>45657</v>
      </c>
      <c r="F554">
        <v>110</v>
      </c>
      <c r="G554">
        <v>91</v>
      </c>
      <c r="H554" s="80">
        <f t="shared" si="8"/>
        <v>201</v>
      </c>
      <c r="I554" s="75">
        <v>45627</v>
      </c>
      <c r="K554">
        <v>11365</v>
      </c>
    </row>
    <row r="555" spans="1:11" x14ac:dyDescent="0.3">
      <c r="A555" t="s">
        <v>641</v>
      </c>
      <c r="B555" t="s">
        <v>679</v>
      </c>
      <c r="C555" t="s">
        <v>61</v>
      </c>
      <c r="D555" s="74">
        <v>45474</v>
      </c>
      <c r="E555" s="74">
        <v>45535</v>
      </c>
      <c r="F555">
        <v>347</v>
      </c>
      <c r="G555">
        <v>125</v>
      </c>
      <c r="H555" s="80">
        <f t="shared" si="8"/>
        <v>472</v>
      </c>
      <c r="I555" s="75">
        <v>45658</v>
      </c>
      <c r="K555">
        <v>10278</v>
      </c>
    </row>
    <row r="556" spans="1:11" x14ac:dyDescent="0.3">
      <c r="A556" t="s">
        <v>641</v>
      </c>
      <c r="B556" t="s">
        <v>679</v>
      </c>
      <c r="C556" t="s">
        <v>159</v>
      </c>
      <c r="D556" s="74">
        <v>45536</v>
      </c>
      <c r="E556" s="74">
        <v>45473</v>
      </c>
      <c r="F556">
        <v>193</v>
      </c>
      <c r="G556">
        <v>110</v>
      </c>
      <c r="H556" s="80">
        <f t="shared" si="8"/>
        <v>303</v>
      </c>
      <c r="I556" s="75">
        <v>45658</v>
      </c>
      <c r="K556">
        <v>10278</v>
      </c>
    </row>
    <row r="557" spans="1:11" x14ac:dyDescent="0.3">
      <c r="A557" t="s">
        <v>641</v>
      </c>
      <c r="B557" t="s">
        <v>680</v>
      </c>
      <c r="C557" t="s">
        <v>61</v>
      </c>
      <c r="D557" s="74">
        <v>45292</v>
      </c>
      <c r="E557" s="74">
        <v>45657</v>
      </c>
      <c r="F557">
        <v>206</v>
      </c>
      <c r="G557">
        <v>111</v>
      </c>
      <c r="H557" s="80">
        <f t="shared" si="8"/>
        <v>317</v>
      </c>
      <c r="I557" s="75">
        <v>45627</v>
      </c>
      <c r="K557">
        <v>10275</v>
      </c>
    </row>
    <row r="558" spans="1:11" x14ac:dyDescent="0.3">
      <c r="A558" t="s">
        <v>641</v>
      </c>
      <c r="B558" t="s">
        <v>681</v>
      </c>
      <c r="C558" t="s">
        <v>61</v>
      </c>
      <c r="D558" s="74">
        <v>45292</v>
      </c>
      <c r="E558" s="74">
        <v>45657</v>
      </c>
      <c r="F558">
        <v>95</v>
      </c>
      <c r="G558">
        <v>91</v>
      </c>
      <c r="H558" s="80">
        <f t="shared" si="8"/>
        <v>186</v>
      </c>
      <c r="I558" s="75">
        <v>45627</v>
      </c>
      <c r="K558">
        <v>11366</v>
      </c>
    </row>
    <row r="559" spans="1:11" x14ac:dyDescent="0.3">
      <c r="A559" t="s">
        <v>641</v>
      </c>
      <c r="B559" t="s">
        <v>682</v>
      </c>
      <c r="C559" t="s">
        <v>61</v>
      </c>
      <c r="D559" s="74">
        <v>45292</v>
      </c>
      <c r="E559" s="74">
        <v>45657</v>
      </c>
      <c r="F559">
        <v>65</v>
      </c>
      <c r="G559">
        <v>66</v>
      </c>
      <c r="H559" s="80">
        <f t="shared" si="8"/>
        <v>131</v>
      </c>
      <c r="I559" s="75">
        <v>45627</v>
      </c>
      <c r="K559">
        <v>11367</v>
      </c>
    </row>
    <row r="560" spans="1:11" x14ac:dyDescent="0.3">
      <c r="A560" t="s">
        <v>641</v>
      </c>
      <c r="B560" t="s">
        <v>683</v>
      </c>
      <c r="C560" t="s">
        <v>61</v>
      </c>
      <c r="D560" s="74">
        <v>45292</v>
      </c>
      <c r="E560" s="74">
        <v>45350</v>
      </c>
      <c r="F560">
        <v>451</v>
      </c>
      <c r="G560">
        <v>143</v>
      </c>
      <c r="H560" s="80">
        <f t="shared" si="8"/>
        <v>594</v>
      </c>
      <c r="I560" s="75">
        <v>45658</v>
      </c>
      <c r="K560">
        <v>10277</v>
      </c>
    </row>
    <row r="561" spans="1:11" x14ac:dyDescent="0.3">
      <c r="A561" t="s">
        <v>641</v>
      </c>
      <c r="B561" t="s">
        <v>683</v>
      </c>
      <c r="C561" t="s">
        <v>159</v>
      </c>
      <c r="D561" s="74">
        <v>45351</v>
      </c>
      <c r="E561" s="74">
        <v>45657</v>
      </c>
      <c r="F561">
        <v>207</v>
      </c>
      <c r="G561">
        <v>119</v>
      </c>
      <c r="H561" s="80">
        <f t="shared" si="8"/>
        <v>326</v>
      </c>
      <c r="I561" s="75">
        <v>45658</v>
      </c>
      <c r="K561">
        <v>10277</v>
      </c>
    </row>
    <row r="562" spans="1:11" x14ac:dyDescent="0.3">
      <c r="A562" t="s">
        <v>641</v>
      </c>
      <c r="B562" t="s">
        <v>684</v>
      </c>
      <c r="C562" t="s">
        <v>61</v>
      </c>
      <c r="D562" s="74">
        <v>45292</v>
      </c>
      <c r="E562" s="74">
        <v>45657</v>
      </c>
      <c r="F562">
        <v>91</v>
      </c>
      <c r="G562">
        <v>88</v>
      </c>
      <c r="H562" s="80">
        <f t="shared" si="8"/>
        <v>179</v>
      </c>
      <c r="I562" s="75">
        <v>45627</v>
      </c>
      <c r="K562">
        <v>11368</v>
      </c>
    </row>
    <row r="563" spans="1:11" x14ac:dyDescent="0.3">
      <c r="A563" t="s">
        <v>641</v>
      </c>
      <c r="B563" t="s">
        <v>685</v>
      </c>
      <c r="C563" t="s">
        <v>61</v>
      </c>
      <c r="D563" s="74">
        <v>45292</v>
      </c>
      <c r="E563" s="74">
        <v>45657</v>
      </c>
      <c r="F563">
        <v>215</v>
      </c>
      <c r="G563">
        <v>95</v>
      </c>
      <c r="H563" s="80">
        <f t="shared" si="8"/>
        <v>310</v>
      </c>
      <c r="I563" s="75">
        <v>45627</v>
      </c>
      <c r="K563">
        <v>11369</v>
      </c>
    </row>
    <row r="564" spans="1:11" x14ac:dyDescent="0.3">
      <c r="A564" t="s">
        <v>641</v>
      </c>
      <c r="B564" t="s">
        <v>686</v>
      </c>
      <c r="C564" t="s">
        <v>61</v>
      </c>
      <c r="D564" s="74">
        <v>45292</v>
      </c>
      <c r="E564" s="74">
        <v>45657</v>
      </c>
      <c r="F564">
        <v>95</v>
      </c>
      <c r="G564">
        <v>91</v>
      </c>
      <c r="H564" s="80">
        <f t="shared" si="8"/>
        <v>186</v>
      </c>
      <c r="I564" s="75">
        <v>45627</v>
      </c>
      <c r="K564">
        <v>12159</v>
      </c>
    </row>
    <row r="565" spans="1:11" x14ac:dyDescent="0.3">
      <c r="A565" t="s">
        <v>641</v>
      </c>
      <c r="B565" t="s">
        <v>687</v>
      </c>
      <c r="C565" t="s">
        <v>61</v>
      </c>
      <c r="D565" s="74">
        <v>45292</v>
      </c>
      <c r="E565" s="74">
        <v>45657</v>
      </c>
      <c r="F565">
        <v>81</v>
      </c>
      <c r="G565">
        <v>64</v>
      </c>
      <c r="H565" s="80">
        <f t="shared" si="8"/>
        <v>145</v>
      </c>
      <c r="I565" s="75">
        <v>45627</v>
      </c>
      <c r="K565">
        <v>11370</v>
      </c>
    </row>
    <row r="566" spans="1:11" x14ac:dyDescent="0.3">
      <c r="A566" t="s">
        <v>641</v>
      </c>
      <c r="B566" t="s">
        <v>688</v>
      </c>
      <c r="C566" t="s">
        <v>61</v>
      </c>
      <c r="D566" s="74">
        <v>45292</v>
      </c>
      <c r="E566" s="74">
        <v>45657</v>
      </c>
      <c r="F566">
        <v>109</v>
      </c>
      <c r="G566">
        <v>78</v>
      </c>
      <c r="H566" s="80">
        <f t="shared" si="8"/>
        <v>187</v>
      </c>
      <c r="I566" s="75">
        <v>45627</v>
      </c>
      <c r="K566">
        <v>11373</v>
      </c>
    </row>
    <row r="567" spans="1:11" x14ac:dyDescent="0.3">
      <c r="A567" t="s">
        <v>641</v>
      </c>
      <c r="B567" t="s">
        <v>689</v>
      </c>
      <c r="C567" t="s">
        <v>61</v>
      </c>
      <c r="D567" s="74">
        <v>45292</v>
      </c>
      <c r="E567" s="74">
        <v>45657</v>
      </c>
      <c r="F567">
        <v>78</v>
      </c>
      <c r="G567">
        <v>66</v>
      </c>
      <c r="H567" s="80">
        <f t="shared" si="8"/>
        <v>144</v>
      </c>
      <c r="I567" s="75">
        <v>45627</v>
      </c>
      <c r="K567">
        <v>11374</v>
      </c>
    </row>
    <row r="568" spans="1:11" x14ac:dyDescent="0.3">
      <c r="A568" t="s">
        <v>641</v>
      </c>
      <c r="B568" t="s">
        <v>690</v>
      </c>
      <c r="C568" t="s">
        <v>61</v>
      </c>
      <c r="D568" s="74">
        <v>45292</v>
      </c>
      <c r="E568" s="74">
        <v>45657</v>
      </c>
      <c r="F568">
        <v>360</v>
      </c>
      <c r="G568">
        <v>126</v>
      </c>
      <c r="H568" s="80">
        <f t="shared" si="8"/>
        <v>486</v>
      </c>
      <c r="I568" s="75">
        <v>45658</v>
      </c>
      <c r="J568">
        <v>9</v>
      </c>
      <c r="K568">
        <v>10273</v>
      </c>
    </row>
    <row r="569" spans="1:11" x14ac:dyDescent="0.3">
      <c r="A569" t="s">
        <v>641</v>
      </c>
      <c r="B569" t="s">
        <v>691</v>
      </c>
      <c r="C569" t="s">
        <v>61</v>
      </c>
      <c r="D569" s="74">
        <v>45292</v>
      </c>
      <c r="E569" s="74">
        <v>45657</v>
      </c>
      <c r="F569">
        <v>113</v>
      </c>
      <c r="G569">
        <v>76</v>
      </c>
      <c r="H569" s="80">
        <f t="shared" si="8"/>
        <v>189</v>
      </c>
      <c r="I569" s="75">
        <v>45627</v>
      </c>
      <c r="J569">
        <v>35</v>
      </c>
      <c r="K569">
        <v>11480</v>
      </c>
    </row>
    <row r="570" spans="1:11" x14ac:dyDescent="0.3">
      <c r="A570" t="s">
        <v>641</v>
      </c>
      <c r="B570" t="s">
        <v>692</v>
      </c>
      <c r="C570" t="s">
        <v>61</v>
      </c>
      <c r="D570" s="74">
        <v>45292</v>
      </c>
      <c r="E570" s="74">
        <v>45657</v>
      </c>
      <c r="F570">
        <v>74</v>
      </c>
      <c r="G570">
        <v>81</v>
      </c>
      <c r="H570" s="80">
        <f t="shared" si="8"/>
        <v>155</v>
      </c>
      <c r="I570" s="75">
        <v>45627</v>
      </c>
      <c r="K570">
        <v>11483</v>
      </c>
    </row>
    <row r="571" spans="1:11" x14ac:dyDescent="0.3">
      <c r="A571" t="s">
        <v>641</v>
      </c>
      <c r="B571" t="s">
        <v>693</v>
      </c>
      <c r="C571" t="s">
        <v>61</v>
      </c>
      <c r="D571" s="74">
        <v>45292</v>
      </c>
      <c r="E571" s="74">
        <v>45657</v>
      </c>
      <c r="F571">
        <v>100</v>
      </c>
      <c r="G571">
        <v>77</v>
      </c>
      <c r="H571" s="80">
        <f t="shared" si="8"/>
        <v>177</v>
      </c>
      <c r="I571" s="75">
        <v>45627</v>
      </c>
      <c r="K571">
        <v>11484</v>
      </c>
    </row>
    <row r="572" spans="1:11" x14ac:dyDescent="0.3">
      <c r="A572" t="s">
        <v>641</v>
      </c>
      <c r="B572" t="s">
        <v>694</v>
      </c>
      <c r="C572" t="s">
        <v>61</v>
      </c>
      <c r="D572" s="74">
        <v>45292</v>
      </c>
      <c r="E572" s="74">
        <v>45657</v>
      </c>
      <c r="F572">
        <v>97</v>
      </c>
      <c r="G572">
        <v>108</v>
      </c>
      <c r="H572" s="80">
        <f t="shared" si="8"/>
        <v>205</v>
      </c>
      <c r="I572" s="75">
        <v>45627</v>
      </c>
      <c r="K572">
        <v>11485</v>
      </c>
    </row>
    <row r="573" spans="1:11" x14ac:dyDescent="0.3">
      <c r="A573" t="s">
        <v>641</v>
      </c>
      <c r="B573" t="s">
        <v>695</v>
      </c>
      <c r="C573" t="s">
        <v>61</v>
      </c>
      <c r="D573" s="74">
        <v>45292</v>
      </c>
      <c r="E573" s="74">
        <v>45657</v>
      </c>
      <c r="F573">
        <v>101</v>
      </c>
      <c r="G573">
        <v>78</v>
      </c>
      <c r="H573" s="80">
        <f t="shared" si="8"/>
        <v>179</v>
      </c>
      <c r="I573" s="75">
        <v>45627</v>
      </c>
      <c r="K573">
        <v>11486</v>
      </c>
    </row>
    <row r="574" spans="1:11" x14ac:dyDescent="0.3">
      <c r="A574" t="s">
        <v>641</v>
      </c>
      <c r="B574" t="s">
        <v>696</v>
      </c>
      <c r="C574" t="s">
        <v>61</v>
      </c>
      <c r="D574" s="74">
        <v>45292</v>
      </c>
      <c r="E574" s="74">
        <v>45657</v>
      </c>
      <c r="F574">
        <v>101</v>
      </c>
      <c r="G574">
        <v>86</v>
      </c>
      <c r="H574" s="80">
        <f t="shared" si="8"/>
        <v>187</v>
      </c>
      <c r="I574" s="75">
        <v>45627</v>
      </c>
      <c r="K574">
        <v>11487</v>
      </c>
    </row>
    <row r="575" spans="1:11" x14ac:dyDescent="0.3">
      <c r="A575" t="s">
        <v>641</v>
      </c>
      <c r="B575" t="s">
        <v>697</v>
      </c>
      <c r="C575" t="s">
        <v>61</v>
      </c>
      <c r="D575" s="74">
        <v>45292</v>
      </c>
      <c r="E575" s="74">
        <v>45657</v>
      </c>
      <c r="F575">
        <v>101</v>
      </c>
      <c r="G575">
        <v>61</v>
      </c>
      <c r="H575" s="80">
        <f t="shared" si="8"/>
        <v>162</v>
      </c>
      <c r="I575" s="75">
        <v>45627</v>
      </c>
      <c r="K575">
        <v>11488</v>
      </c>
    </row>
    <row r="576" spans="1:11" x14ac:dyDescent="0.3">
      <c r="A576" t="s">
        <v>641</v>
      </c>
      <c r="B576" t="s">
        <v>698</v>
      </c>
      <c r="C576" t="s">
        <v>61</v>
      </c>
      <c r="D576" s="74">
        <v>45292</v>
      </c>
      <c r="E576" s="74">
        <v>45657</v>
      </c>
      <c r="F576">
        <v>197</v>
      </c>
      <c r="G576">
        <v>125</v>
      </c>
      <c r="H576" s="80">
        <f t="shared" si="8"/>
        <v>322</v>
      </c>
      <c r="I576" s="75">
        <v>45627</v>
      </c>
      <c r="K576">
        <v>10281</v>
      </c>
    </row>
    <row r="577" spans="1:11" x14ac:dyDescent="0.3">
      <c r="A577" t="s">
        <v>641</v>
      </c>
      <c r="B577" t="s">
        <v>699</v>
      </c>
      <c r="C577" t="s">
        <v>61</v>
      </c>
      <c r="D577" s="74">
        <v>45292</v>
      </c>
      <c r="E577" s="74">
        <v>45657</v>
      </c>
      <c r="F577">
        <v>94</v>
      </c>
      <c r="G577">
        <v>69</v>
      </c>
      <c r="H577" s="80">
        <f t="shared" si="8"/>
        <v>163</v>
      </c>
      <c r="I577" s="75">
        <v>45627</v>
      </c>
      <c r="K577">
        <v>12022</v>
      </c>
    </row>
    <row r="578" spans="1:11" x14ac:dyDescent="0.3">
      <c r="A578" t="s">
        <v>641</v>
      </c>
      <c r="B578" t="s">
        <v>700</v>
      </c>
      <c r="C578" t="s">
        <v>61</v>
      </c>
      <c r="D578" s="74">
        <v>45292</v>
      </c>
      <c r="E578" s="74">
        <v>45657</v>
      </c>
      <c r="F578">
        <v>118</v>
      </c>
      <c r="G578">
        <v>75</v>
      </c>
      <c r="H578" s="80">
        <f t="shared" si="8"/>
        <v>193</v>
      </c>
      <c r="I578" s="75">
        <v>45627</v>
      </c>
      <c r="K578">
        <v>12847</v>
      </c>
    </row>
    <row r="579" spans="1:11" x14ac:dyDescent="0.3">
      <c r="A579" t="s">
        <v>701</v>
      </c>
      <c r="B579" t="s">
        <v>60</v>
      </c>
      <c r="C579" t="s">
        <v>61</v>
      </c>
      <c r="D579" s="74">
        <v>45292</v>
      </c>
      <c r="E579" s="74">
        <v>45657</v>
      </c>
      <c r="F579">
        <v>149</v>
      </c>
      <c r="G579">
        <v>128</v>
      </c>
      <c r="H579" s="80">
        <f t="shared" ref="H579:H642" si="9">F579+G579</f>
        <v>277</v>
      </c>
      <c r="I579" s="75">
        <v>44866</v>
      </c>
      <c r="K579">
        <v>11812</v>
      </c>
    </row>
    <row r="580" spans="1:11" x14ac:dyDescent="0.3">
      <c r="A580" t="s">
        <v>701</v>
      </c>
      <c r="B580" t="s">
        <v>702</v>
      </c>
      <c r="C580" t="s">
        <v>61</v>
      </c>
      <c r="D580" s="74">
        <v>45292</v>
      </c>
      <c r="E580" s="74">
        <v>45657</v>
      </c>
      <c r="F580">
        <v>242</v>
      </c>
      <c r="G580">
        <v>102</v>
      </c>
      <c r="H580" s="80">
        <f t="shared" si="9"/>
        <v>344</v>
      </c>
      <c r="I580" s="75">
        <v>44896</v>
      </c>
      <c r="K580">
        <v>10347</v>
      </c>
    </row>
    <row r="581" spans="1:11" x14ac:dyDescent="0.3">
      <c r="A581" t="s">
        <v>701</v>
      </c>
      <c r="B581" t="s">
        <v>703</v>
      </c>
      <c r="C581" t="s">
        <v>61</v>
      </c>
      <c r="D581" s="74">
        <v>45292</v>
      </c>
      <c r="E581" s="74">
        <v>45657</v>
      </c>
      <c r="F581">
        <v>149</v>
      </c>
      <c r="G581">
        <v>128</v>
      </c>
      <c r="H581" s="80">
        <f t="shared" si="9"/>
        <v>277</v>
      </c>
      <c r="I581" s="75">
        <v>44866</v>
      </c>
      <c r="K581">
        <v>12025</v>
      </c>
    </row>
    <row r="582" spans="1:11" x14ac:dyDescent="0.3">
      <c r="A582" t="s">
        <v>701</v>
      </c>
      <c r="B582" t="s">
        <v>704</v>
      </c>
      <c r="C582" t="s">
        <v>61</v>
      </c>
      <c r="D582" s="74">
        <v>45292</v>
      </c>
      <c r="E582" s="74">
        <v>45657</v>
      </c>
      <c r="F582">
        <v>197</v>
      </c>
      <c r="G582">
        <v>143</v>
      </c>
      <c r="H582" s="80">
        <f t="shared" si="9"/>
        <v>340</v>
      </c>
      <c r="I582" s="75">
        <v>44927</v>
      </c>
      <c r="K582">
        <v>13404</v>
      </c>
    </row>
    <row r="583" spans="1:11" x14ac:dyDescent="0.3">
      <c r="A583" t="s">
        <v>701</v>
      </c>
      <c r="B583" t="s">
        <v>705</v>
      </c>
      <c r="C583" t="s">
        <v>61</v>
      </c>
      <c r="D583" s="74">
        <v>45292</v>
      </c>
      <c r="E583" s="74">
        <v>45657</v>
      </c>
      <c r="F583">
        <v>165</v>
      </c>
      <c r="G583">
        <v>129</v>
      </c>
      <c r="H583" s="80">
        <f t="shared" si="9"/>
        <v>294</v>
      </c>
      <c r="I583" s="75">
        <v>44866</v>
      </c>
      <c r="K583">
        <v>13917</v>
      </c>
    </row>
    <row r="584" spans="1:11" x14ac:dyDescent="0.3">
      <c r="A584" t="s">
        <v>706</v>
      </c>
      <c r="B584" t="s">
        <v>60</v>
      </c>
      <c r="C584" t="s">
        <v>61</v>
      </c>
      <c r="D584" s="74">
        <v>45292</v>
      </c>
      <c r="E584" s="74">
        <v>45657</v>
      </c>
      <c r="F584">
        <v>138</v>
      </c>
      <c r="G584">
        <v>98</v>
      </c>
      <c r="H584" s="80">
        <f t="shared" si="9"/>
        <v>236</v>
      </c>
      <c r="I584" s="75">
        <v>39904</v>
      </c>
      <c r="K584">
        <v>11771</v>
      </c>
    </row>
    <row r="585" spans="1:11" x14ac:dyDescent="0.3">
      <c r="A585" t="s">
        <v>706</v>
      </c>
      <c r="B585" t="s">
        <v>707</v>
      </c>
      <c r="C585" t="s">
        <v>61</v>
      </c>
      <c r="D585" s="74">
        <v>45292</v>
      </c>
      <c r="E585" s="74">
        <v>45657</v>
      </c>
      <c r="F585">
        <v>213</v>
      </c>
      <c r="G585">
        <v>93</v>
      </c>
      <c r="H585" s="80">
        <f t="shared" si="9"/>
        <v>306</v>
      </c>
      <c r="I585" s="75">
        <v>39904</v>
      </c>
      <c r="K585">
        <v>19005</v>
      </c>
    </row>
    <row r="586" spans="1:11" x14ac:dyDescent="0.3">
      <c r="A586" t="s">
        <v>706</v>
      </c>
      <c r="B586" t="s">
        <v>708</v>
      </c>
      <c r="C586" t="s">
        <v>61</v>
      </c>
      <c r="D586" s="74">
        <v>45292</v>
      </c>
      <c r="E586" s="74">
        <v>45657</v>
      </c>
      <c r="F586">
        <v>280</v>
      </c>
      <c r="G586">
        <v>120</v>
      </c>
      <c r="H586" s="80">
        <f t="shared" si="9"/>
        <v>400</v>
      </c>
      <c r="I586" s="75">
        <v>45658</v>
      </c>
      <c r="K586">
        <v>10172</v>
      </c>
    </row>
    <row r="587" spans="1:11" x14ac:dyDescent="0.3">
      <c r="A587" t="s">
        <v>706</v>
      </c>
      <c r="B587" t="s">
        <v>709</v>
      </c>
      <c r="C587" t="s">
        <v>61</v>
      </c>
      <c r="D587" s="74">
        <v>45292</v>
      </c>
      <c r="E587" s="74">
        <v>45657</v>
      </c>
      <c r="F587">
        <v>265</v>
      </c>
      <c r="G587">
        <v>108</v>
      </c>
      <c r="H587" s="80">
        <f t="shared" si="9"/>
        <v>373</v>
      </c>
      <c r="I587" s="75">
        <v>45658</v>
      </c>
      <c r="K587">
        <v>12712</v>
      </c>
    </row>
    <row r="588" spans="1:11" x14ac:dyDescent="0.3">
      <c r="A588" t="s">
        <v>710</v>
      </c>
      <c r="B588" t="s">
        <v>60</v>
      </c>
      <c r="C588" t="s">
        <v>61</v>
      </c>
      <c r="D588" s="74">
        <v>45292</v>
      </c>
      <c r="E588" s="74">
        <v>45657</v>
      </c>
      <c r="F588">
        <v>147</v>
      </c>
      <c r="G588">
        <v>77</v>
      </c>
      <c r="H588" s="80">
        <f t="shared" si="9"/>
        <v>224</v>
      </c>
      <c r="I588" s="75">
        <v>43525</v>
      </c>
      <c r="J588">
        <v>2</v>
      </c>
      <c r="K588">
        <v>11840</v>
      </c>
    </row>
    <row r="589" spans="1:11" x14ac:dyDescent="0.3">
      <c r="A589" t="s">
        <v>710</v>
      </c>
      <c r="B589" t="s">
        <v>711</v>
      </c>
      <c r="C589" t="s">
        <v>61</v>
      </c>
      <c r="D589" s="74">
        <v>45292</v>
      </c>
      <c r="E589" s="74">
        <v>45657</v>
      </c>
      <c r="F589">
        <v>231</v>
      </c>
      <c r="G589">
        <v>87</v>
      </c>
      <c r="H589" s="80">
        <f t="shared" si="9"/>
        <v>318</v>
      </c>
      <c r="I589" s="75">
        <v>43922</v>
      </c>
      <c r="K589">
        <v>13387</v>
      </c>
    </row>
    <row r="590" spans="1:11" x14ac:dyDescent="0.3">
      <c r="A590" t="s">
        <v>710</v>
      </c>
      <c r="B590" t="s">
        <v>712</v>
      </c>
      <c r="C590" t="s">
        <v>61</v>
      </c>
      <c r="D590" s="74">
        <v>45292</v>
      </c>
      <c r="E590" s="74">
        <v>45657</v>
      </c>
      <c r="F590">
        <v>117</v>
      </c>
      <c r="G590">
        <v>69</v>
      </c>
      <c r="H590" s="80">
        <f t="shared" si="9"/>
        <v>186</v>
      </c>
      <c r="I590" s="75">
        <v>43922</v>
      </c>
      <c r="J590">
        <v>2</v>
      </c>
      <c r="K590">
        <v>13391</v>
      </c>
    </row>
    <row r="591" spans="1:11" x14ac:dyDescent="0.3">
      <c r="A591" t="s">
        <v>710</v>
      </c>
      <c r="B591" t="s">
        <v>713</v>
      </c>
      <c r="C591" t="s">
        <v>61</v>
      </c>
      <c r="D591" s="74">
        <v>45292</v>
      </c>
      <c r="E591" s="74">
        <v>45657</v>
      </c>
      <c r="F591">
        <v>295</v>
      </c>
      <c r="G591">
        <v>30</v>
      </c>
      <c r="H591" s="80">
        <f t="shared" si="9"/>
        <v>325</v>
      </c>
      <c r="I591" s="75">
        <v>43922</v>
      </c>
      <c r="J591">
        <v>2</v>
      </c>
      <c r="K591">
        <v>13916</v>
      </c>
    </row>
    <row r="592" spans="1:11" x14ac:dyDescent="0.3">
      <c r="A592" t="s">
        <v>710</v>
      </c>
      <c r="B592" t="s">
        <v>714</v>
      </c>
      <c r="C592" t="s">
        <v>61</v>
      </c>
      <c r="D592" s="74">
        <v>45292</v>
      </c>
      <c r="E592" s="74">
        <v>45657</v>
      </c>
      <c r="F592">
        <v>160</v>
      </c>
      <c r="G592">
        <v>78</v>
      </c>
      <c r="H592" s="80">
        <f t="shared" si="9"/>
        <v>238</v>
      </c>
      <c r="I592" s="75">
        <v>43525</v>
      </c>
      <c r="J592">
        <v>2</v>
      </c>
      <c r="K592">
        <v>10396</v>
      </c>
    </row>
    <row r="593" spans="1:11" x14ac:dyDescent="0.3">
      <c r="A593" t="s">
        <v>710</v>
      </c>
      <c r="B593" t="s">
        <v>715</v>
      </c>
      <c r="C593" t="s">
        <v>61</v>
      </c>
      <c r="D593" s="74">
        <v>45292</v>
      </c>
      <c r="E593" s="74">
        <v>45657</v>
      </c>
      <c r="F593">
        <v>209</v>
      </c>
      <c r="G593">
        <v>106</v>
      </c>
      <c r="H593" s="80">
        <f t="shared" si="9"/>
        <v>315</v>
      </c>
      <c r="I593" s="75">
        <v>43922</v>
      </c>
      <c r="J593">
        <v>2</v>
      </c>
      <c r="K593">
        <v>13392</v>
      </c>
    </row>
    <row r="594" spans="1:11" x14ac:dyDescent="0.3">
      <c r="A594" t="s">
        <v>710</v>
      </c>
      <c r="B594" t="s">
        <v>716</v>
      </c>
      <c r="C594" t="s">
        <v>61</v>
      </c>
      <c r="D594" s="74">
        <v>45292</v>
      </c>
      <c r="E594" s="74">
        <v>45657</v>
      </c>
      <c r="F594">
        <v>250</v>
      </c>
      <c r="G594">
        <v>77</v>
      </c>
      <c r="H594" s="80">
        <f t="shared" si="9"/>
        <v>327</v>
      </c>
      <c r="I594" s="75">
        <v>45413</v>
      </c>
      <c r="J594">
        <v>16</v>
      </c>
      <c r="K594">
        <v>10395</v>
      </c>
    </row>
    <row r="595" spans="1:11" x14ac:dyDescent="0.3">
      <c r="A595" t="s">
        <v>710</v>
      </c>
      <c r="B595" t="s">
        <v>717</v>
      </c>
      <c r="C595" t="s">
        <v>61</v>
      </c>
      <c r="D595" s="74">
        <v>45292</v>
      </c>
      <c r="E595" s="74">
        <v>45657</v>
      </c>
      <c r="F595">
        <v>97</v>
      </c>
      <c r="G595">
        <v>64</v>
      </c>
      <c r="H595" s="80">
        <f t="shared" si="9"/>
        <v>161</v>
      </c>
      <c r="I595" s="75">
        <v>43922</v>
      </c>
      <c r="J595">
        <v>2</v>
      </c>
      <c r="K595">
        <v>11490</v>
      </c>
    </row>
    <row r="596" spans="1:11" x14ac:dyDescent="0.3">
      <c r="A596" t="s">
        <v>710</v>
      </c>
      <c r="B596" t="s">
        <v>718</v>
      </c>
      <c r="C596" t="s">
        <v>61</v>
      </c>
      <c r="D596" s="74">
        <v>45292</v>
      </c>
      <c r="E596" s="74">
        <v>45657</v>
      </c>
      <c r="F596">
        <v>249</v>
      </c>
      <c r="G596">
        <v>90</v>
      </c>
      <c r="H596" s="80">
        <f t="shared" si="9"/>
        <v>339</v>
      </c>
      <c r="I596" s="75">
        <v>43922</v>
      </c>
      <c r="J596">
        <v>2</v>
      </c>
      <c r="K596">
        <v>13503</v>
      </c>
    </row>
    <row r="597" spans="1:11" x14ac:dyDescent="0.3">
      <c r="A597" t="s">
        <v>719</v>
      </c>
      <c r="B597" t="s">
        <v>60</v>
      </c>
      <c r="C597" t="s">
        <v>61</v>
      </c>
      <c r="D597" s="74">
        <v>45292</v>
      </c>
      <c r="E597" s="74">
        <v>45657</v>
      </c>
      <c r="F597">
        <v>62</v>
      </c>
      <c r="G597">
        <v>37</v>
      </c>
      <c r="H597" s="80">
        <f t="shared" si="9"/>
        <v>99</v>
      </c>
      <c r="I597" s="75">
        <v>45658</v>
      </c>
      <c r="K597">
        <v>11919</v>
      </c>
    </row>
    <row r="598" spans="1:11" x14ac:dyDescent="0.3">
      <c r="A598" t="s">
        <v>719</v>
      </c>
      <c r="B598" t="s">
        <v>720</v>
      </c>
      <c r="C598" t="s">
        <v>61</v>
      </c>
      <c r="D598" s="74">
        <v>45292</v>
      </c>
      <c r="E598" s="74">
        <v>45657</v>
      </c>
      <c r="F598">
        <v>76</v>
      </c>
      <c r="G598">
        <v>64</v>
      </c>
      <c r="H598" s="80">
        <f t="shared" si="9"/>
        <v>140</v>
      </c>
      <c r="I598" s="75">
        <v>40391</v>
      </c>
      <c r="K598">
        <v>11601</v>
      </c>
    </row>
    <row r="599" spans="1:11" x14ac:dyDescent="0.3">
      <c r="A599" t="s">
        <v>719</v>
      </c>
      <c r="B599" t="s">
        <v>721</v>
      </c>
      <c r="C599" t="s">
        <v>61</v>
      </c>
      <c r="D599" s="74">
        <v>45292</v>
      </c>
      <c r="E599" s="74">
        <v>45657</v>
      </c>
      <c r="F599">
        <v>113</v>
      </c>
      <c r="G599">
        <v>63</v>
      </c>
      <c r="H599" s="80">
        <f t="shared" si="9"/>
        <v>176</v>
      </c>
      <c r="I599" s="75">
        <v>45658</v>
      </c>
      <c r="K599">
        <v>11062</v>
      </c>
    </row>
    <row r="600" spans="1:11" x14ac:dyDescent="0.3">
      <c r="A600" t="s">
        <v>722</v>
      </c>
      <c r="B600" t="s">
        <v>60</v>
      </c>
      <c r="C600" t="s">
        <v>61</v>
      </c>
      <c r="D600" s="74">
        <v>45292</v>
      </c>
      <c r="E600" s="74">
        <v>45657</v>
      </c>
      <c r="F600">
        <v>61</v>
      </c>
      <c r="G600">
        <v>41</v>
      </c>
      <c r="H600" s="80">
        <f t="shared" si="9"/>
        <v>102</v>
      </c>
      <c r="I600" s="75">
        <v>45658</v>
      </c>
      <c r="J600">
        <v>17</v>
      </c>
      <c r="K600">
        <v>12185</v>
      </c>
    </row>
    <row r="601" spans="1:11" x14ac:dyDescent="0.3">
      <c r="A601" t="s">
        <v>722</v>
      </c>
      <c r="B601" t="s">
        <v>723</v>
      </c>
      <c r="C601" t="s">
        <v>61</v>
      </c>
      <c r="D601" s="74">
        <v>45292</v>
      </c>
      <c r="E601" s="74">
        <v>45657</v>
      </c>
      <c r="F601">
        <v>233</v>
      </c>
      <c r="G601">
        <v>118</v>
      </c>
      <c r="H601" s="80">
        <f t="shared" si="9"/>
        <v>351</v>
      </c>
      <c r="I601" s="75">
        <v>45658</v>
      </c>
      <c r="J601">
        <v>17</v>
      </c>
      <c r="K601">
        <v>10284</v>
      </c>
    </row>
    <row r="602" spans="1:11" x14ac:dyDescent="0.3">
      <c r="A602" t="s">
        <v>722</v>
      </c>
      <c r="B602" t="s">
        <v>724</v>
      </c>
      <c r="C602" t="s">
        <v>61</v>
      </c>
      <c r="D602" s="74">
        <v>45292</v>
      </c>
      <c r="E602" s="74">
        <v>45657</v>
      </c>
      <c r="F602">
        <v>98</v>
      </c>
      <c r="G602">
        <v>56</v>
      </c>
      <c r="H602" s="80">
        <f t="shared" si="9"/>
        <v>154</v>
      </c>
      <c r="I602" s="75">
        <v>45658</v>
      </c>
      <c r="J602">
        <v>17</v>
      </c>
      <c r="K602">
        <v>10781</v>
      </c>
    </row>
    <row r="603" spans="1:11" x14ac:dyDescent="0.3">
      <c r="A603" t="s">
        <v>722</v>
      </c>
      <c r="B603" t="s">
        <v>725</v>
      </c>
      <c r="C603" t="s">
        <v>61</v>
      </c>
      <c r="D603" s="74">
        <v>45292</v>
      </c>
      <c r="E603" s="74">
        <v>45657</v>
      </c>
      <c r="F603">
        <v>225</v>
      </c>
      <c r="G603">
        <v>88</v>
      </c>
      <c r="H603" s="80">
        <f t="shared" si="9"/>
        <v>313</v>
      </c>
      <c r="I603" s="75">
        <v>45658</v>
      </c>
      <c r="J603">
        <v>17</v>
      </c>
      <c r="K603">
        <v>11602</v>
      </c>
    </row>
    <row r="604" spans="1:11" x14ac:dyDescent="0.3">
      <c r="A604" t="s">
        <v>722</v>
      </c>
      <c r="B604" t="s">
        <v>726</v>
      </c>
      <c r="C604" t="s">
        <v>61</v>
      </c>
      <c r="D604" s="74">
        <v>45292</v>
      </c>
      <c r="E604" s="74">
        <v>45657</v>
      </c>
      <c r="F604">
        <v>70</v>
      </c>
      <c r="G604">
        <v>54</v>
      </c>
      <c r="H604" s="80">
        <f t="shared" si="9"/>
        <v>124</v>
      </c>
      <c r="I604" s="75">
        <v>45658</v>
      </c>
      <c r="J604">
        <v>17</v>
      </c>
      <c r="K604">
        <v>12133</v>
      </c>
    </row>
    <row r="605" spans="1:11" x14ac:dyDescent="0.3">
      <c r="A605" t="s">
        <v>722</v>
      </c>
      <c r="B605" t="s">
        <v>727</v>
      </c>
      <c r="C605" t="s">
        <v>61</v>
      </c>
      <c r="D605" s="74">
        <v>45292</v>
      </c>
      <c r="E605" s="74">
        <v>45657</v>
      </c>
      <c r="F605">
        <v>58</v>
      </c>
      <c r="G605">
        <v>43</v>
      </c>
      <c r="H605" s="80">
        <f t="shared" si="9"/>
        <v>101</v>
      </c>
      <c r="I605" s="75">
        <v>45658</v>
      </c>
      <c r="J605">
        <v>17</v>
      </c>
      <c r="K605">
        <v>11603</v>
      </c>
    </row>
    <row r="606" spans="1:11" x14ac:dyDescent="0.3">
      <c r="A606" t="s">
        <v>722</v>
      </c>
      <c r="B606" t="s">
        <v>728</v>
      </c>
      <c r="C606" t="s">
        <v>61</v>
      </c>
      <c r="D606" s="74">
        <v>45292</v>
      </c>
      <c r="E606" s="74">
        <v>45657</v>
      </c>
      <c r="F606">
        <v>122</v>
      </c>
      <c r="G606">
        <v>58</v>
      </c>
      <c r="H606" s="80">
        <f t="shared" si="9"/>
        <v>180</v>
      </c>
      <c r="I606" s="75">
        <v>45658</v>
      </c>
      <c r="J606">
        <v>17</v>
      </c>
      <c r="K606">
        <v>12183</v>
      </c>
    </row>
    <row r="607" spans="1:11" x14ac:dyDescent="0.3">
      <c r="A607" t="s">
        <v>722</v>
      </c>
      <c r="B607" t="s">
        <v>729</v>
      </c>
      <c r="C607" t="s">
        <v>61</v>
      </c>
      <c r="D607" s="74">
        <v>45292</v>
      </c>
      <c r="E607" s="74">
        <v>45657</v>
      </c>
      <c r="F607">
        <v>69</v>
      </c>
      <c r="G607">
        <v>48</v>
      </c>
      <c r="H607" s="80">
        <f t="shared" si="9"/>
        <v>117</v>
      </c>
      <c r="I607" s="75">
        <v>45658</v>
      </c>
      <c r="J607">
        <v>17</v>
      </c>
      <c r="K607">
        <v>12442</v>
      </c>
    </row>
    <row r="608" spans="1:11" x14ac:dyDescent="0.3">
      <c r="A608" t="s">
        <v>722</v>
      </c>
      <c r="B608" t="s">
        <v>730</v>
      </c>
      <c r="C608" t="s">
        <v>61</v>
      </c>
      <c r="D608" s="74">
        <v>45292</v>
      </c>
      <c r="E608" s="74">
        <v>45657</v>
      </c>
      <c r="F608">
        <v>153</v>
      </c>
      <c r="G608">
        <v>114</v>
      </c>
      <c r="H608" s="80">
        <f t="shared" si="9"/>
        <v>267</v>
      </c>
      <c r="I608" s="75">
        <v>45658</v>
      </c>
      <c r="J608">
        <v>17</v>
      </c>
      <c r="K608">
        <v>12804</v>
      </c>
    </row>
    <row r="609" spans="1:11" x14ac:dyDescent="0.3">
      <c r="A609" t="s">
        <v>722</v>
      </c>
      <c r="B609" t="s">
        <v>731</v>
      </c>
      <c r="C609" t="s">
        <v>61</v>
      </c>
      <c r="D609" s="74">
        <v>45292</v>
      </c>
      <c r="E609" s="74">
        <v>45657</v>
      </c>
      <c r="F609">
        <v>54</v>
      </c>
      <c r="G609">
        <v>55</v>
      </c>
      <c r="H609" s="80">
        <f t="shared" si="9"/>
        <v>109</v>
      </c>
      <c r="I609" s="75">
        <v>45658</v>
      </c>
      <c r="J609">
        <v>17</v>
      </c>
      <c r="K609">
        <v>10793</v>
      </c>
    </row>
    <row r="610" spans="1:11" x14ac:dyDescent="0.3">
      <c r="A610" t="s">
        <v>722</v>
      </c>
      <c r="B610" t="s">
        <v>732</v>
      </c>
      <c r="C610" t="s">
        <v>61</v>
      </c>
      <c r="D610" s="74">
        <v>45292</v>
      </c>
      <c r="E610" s="74">
        <v>45657</v>
      </c>
      <c r="F610">
        <v>86</v>
      </c>
      <c r="G610">
        <v>61</v>
      </c>
      <c r="H610" s="80">
        <f t="shared" si="9"/>
        <v>147</v>
      </c>
      <c r="I610" s="75">
        <v>45658</v>
      </c>
      <c r="J610">
        <v>17</v>
      </c>
      <c r="K610">
        <v>13517</v>
      </c>
    </row>
    <row r="611" spans="1:11" x14ac:dyDescent="0.3">
      <c r="A611" t="s">
        <v>722</v>
      </c>
      <c r="B611" t="s">
        <v>733</v>
      </c>
      <c r="C611" t="s">
        <v>61</v>
      </c>
      <c r="D611" s="74">
        <v>45292</v>
      </c>
      <c r="E611" s="74">
        <v>45657</v>
      </c>
      <c r="F611">
        <v>127</v>
      </c>
      <c r="G611">
        <v>111</v>
      </c>
      <c r="H611" s="80">
        <f t="shared" si="9"/>
        <v>238</v>
      </c>
      <c r="I611" s="75">
        <v>45658</v>
      </c>
      <c r="J611">
        <v>17</v>
      </c>
      <c r="K611">
        <v>10285</v>
      </c>
    </row>
    <row r="612" spans="1:11" x14ac:dyDescent="0.3">
      <c r="A612" t="s">
        <v>722</v>
      </c>
      <c r="B612" t="s">
        <v>734</v>
      </c>
      <c r="C612" t="s">
        <v>61</v>
      </c>
      <c r="D612" s="74">
        <v>45292</v>
      </c>
      <c r="E612" s="74">
        <v>45657</v>
      </c>
      <c r="F612">
        <v>112</v>
      </c>
      <c r="G612">
        <v>75</v>
      </c>
      <c r="H612" s="80">
        <f t="shared" si="9"/>
        <v>187</v>
      </c>
      <c r="I612" s="75">
        <v>45658</v>
      </c>
      <c r="J612">
        <v>17</v>
      </c>
      <c r="K612">
        <v>11604</v>
      </c>
    </row>
    <row r="613" spans="1:11" x14ac:dyDescent="0.3">
      <c r="A613" t="s">
        <v>722</v>
      </c>
      <c r="B613" t="s">
        <v>735</v>
      </c>
      <c r="C613" t="s">
        <v>61</v>
      </c>
      <c r="D613" s="74">
        <v>45292</v>
      </c>
      <c r="E613" s="74">
        <v>45657</v>
      </c>
      <c r="F613">
        <v>51</v>
      </c>
      <c r="G613">
        <v>61</v>
      </c>
      <c r="H613" s="80">
        <f t="shared" si="9"/>
        <v>112</v>
      </c>
      <c r="I613" s="75">
        <v>45658</v>
      </c>
      <c r="J613">
        <v>17</v>
      </c>
      <c r="K613">
        <v>11605</v>
      </c>
    </row>
    <row r="614" spans="1:11" x14ac:dyDescent="0.3">
      <c r="A614" t="s">
        <v>722</v>
      </c>
      <c r="B614" t="s">
        <v>1249</v>
      </c>
      <c r="C614" t="s">
        <v>61</v>
      </c>
      <c r="D614" s="74">
        <v>45292</v>
      </c>
      <c r="E614" s="74">
        <v>45657</v>
      </c>
      <c r="F614">
        <v>164</v>
      </c>
      <c r="G614">
        <v>71</v>
      </c>
      <c r="H614" s="80">
        <f t="shared" si="9"/>
        <v>235</v>
      </c>
      <c r="I614" s="75">
        <v>45658</v>
      </c>
      <c r="J614">
        <v>17</v>
      </c>
      <c r="K614">
        <v>19992</v>
      </c>
    </row>
    <row r="615" spans="1:11" x14ac:dyDescent="0.3">
      <c r="A615" t="s">
        <v>722</v>
      </c>
      <c r="B615" t="s">
        <v>736</v>
      </c>
      <c r="C615" t="s">
        <v>61</v>
      </c>
      <c r="D615" s="74">
        <v>45292</v>
      </c>
      <c r="E615" s="74">
        <v>45657</v>
      </c>
      <c r="F615">
        <v>65</v>
      </c>
      <c r="G615">
        <v>50</v>
      </c>
      <c r="H615" s="80">
        <f t="shared" si="9"/>
        <v>115</v>
      </c>
      <c r="I615" s="75">
        <v>45658</v>
      </c>
      <c r="J615">
        <v>17</v>
      </c>
      <c r="K615">
        <v>10792</v>
      </c>
    </row>
    <row r="616" spans="1:11" x14ac:dyDescent="0.3">
      <c r="A616" t="s">
        <v>722</v>
      </c>
      <c r="B616" t="s">
        <v>737</v>
      </c>
      <c r="C616" t="s">
        <v>61</v>
      </c>
      <c r="D616" s="74">
        <v>45292</v>
      </c>
      <c r="E616" s="74">
        <v>45657</v>
      </c>
      <c r="F616">
        <v>245</v>
      </c>
      <c r="G616">
        <v>125</v>
      </c>
      <c r="H616" s="80">
        <f t="shared" si="9"/>
        <v>370</v>
      </c>
      <c r="I616" s="75">
        <v>45658</v>
      </c>
      <c r="J616">
        <v>17</v>
      </c>
      <c r="K616">
        <v>10283</v>
      </c>
    </row>
    <row r="617" spans="1:11" x14ac:dyDescent="0.3">
      <c r="A617" t="s">
        <v>722</v>
      </c>
      <c r="B617" t="s">
        <v>738</v>
      </c>
      <c r="C617" t="s">
        <v>61</v>
      </c>
      <c r="D617" s="74">
        <v>45292</v>
      </c>
      <c r="E617" s="74">
        <v>45657</v>
      </c>
      <c r="F617">
        <v>93</v>
      </c>
      <c r="G617">
        <v>70</v>
      </c>
      <c r="H617" s="80">
        <f t="shared" si="9"/>
        <v>163</v>
      </c>
      <c r="I617" s="75">
        <v>45658</v>
      </c>
      <c r="J617">
        <v>17</v>
      </c>
      <c r="K617">
        <v>12732</v>
      </c>
    </row>
    <row r="618" spans="1:11" x14ac:dyDescent="0.3">
      <c r="A618" t="s">
        <v>722</v>
      </c>
      <c r="B618" t="s">
        <v>739</v>
      </c>
      <c r="C618" t="s">
        <v>61</v>
      </c>
      <c r="D618" s="74">
        <v>45292</v>
      </c>
      <c r="E618" s="74">
        <v>45657</v>
      </c>
      <c r="F618">
        <v>117</v>
      </c>
      <c r="G618">
        <v>104</v>
      </c>
      <c r="H618" s="80">
        <f t="shared" si="9"/>
        <v>221</v>
      </c>
      <c r="I618" s="75">
        <v>45658</v>
      </c>
      <c r="J618">
        <v>17</v>
      </c>
      <c r="K618">
        <v>10286</v>
      </c>
    </row>
    <row r="619" spans="1:11" x14ac:dyDescent="0.3">
      <c r="A619" t="s">
        <v>722</v>
      </c>
      <c r="B619" t="s">
        <v>740</v>
      </c>
      <c r="C619" t="s">
        <v>61</v>
      </c>
      <c r="D619" s="74">
        <v>45292</v>
      </c>
      <c r="E619" s="74">
        <v>45657</v>
      </c>
      <c r="F619">
        <v>95</v>
      </c>
      <c r="G619">
        <v>62</v>
      </c>
      <c r="H619" s="80">
        <f t="shared" si="9"/>
        <v>157</v>
      </c>
      <c r="I619" s="75">
        <v>45658</v>
      </c>
      <c r="J619">
        <v>17</v>
      </c>
      <c r="K619">
        <v>11606</v>
      </c>
    </row>
    <row r="620" spans="1:11" x14ac:dyDescent="0.3">
      <c r="A620" t="s">
        <v>722</v>
      </c>
      <c r="B620" t="s">
        <v>741</v>
      </c>
      <c r="C620" t="s">
        <v>61</v>
      </c>
      <c r="D620" s="74">
        <v>45292</v>
      </c>
      <c r="E620" s="74">
        <v>45657</v>
      </c>
      <c r="F620">
        <v>61</v>
      </c>
      <c r="G620">
        <v>41</v>
      </c>
      <c r="H620" s="80">
        <f t="shared" si="9"/>
        <v>102</v>
      </c>
      <c r="I620" s="75">
        <v>45658</v>
      </c>
      <c r="J620">
        <v>17</v>
      </c>
      <c r="K620">
        <v>10799</v>
      </c>
    </row>
    <row r="621" spans="1:11" x14ac:dyDescent="0.3">
      <c r="A621" t="s">
        <v>722</v>
      </c>
      <c r="B621" t="s">
        <v>742</v>
      </c>
      <c r="C621" t="s">
        <v>61</v>
      </c>
      <c r="D621" s="74">
        <v>45292</v>
      </c>
      <c r="E621" s="74">
        <v>45657</v>
      </c>
      <c r="F621">
        <v>149</v>
      </c>
      <c r="G621">
        <v>80</v>
      </c>
      <c r="H621" s="80">
        <f t="shared" si="9"/>
        <v>229</v>
      </c>
      <c r="I621" s="75">
        <v>45658</v>
      </c>
      <c r="J621">
        <v>17</v>
      </c>
      <c r="K621">
        <v>11607</v>
      </c>
    </row>
    <row r="622" spans="1:11" x14ac:dyDescent="0.3">
      <c r="A622" t="s">
        <v>743</v>
      </c>
      <c r="B622" t="s">
        <v>60</v>
      </c>
      <c r="C622" t="s">
        <v>61</v>
      </c>
      <c r="D622" s="74">
        <v>45292</v>
      </c>
      <c r="E622" s="74">
        <v>45657</v>
      </c>
      <c r="F622">
        <v>56</v>
      </c>
      <c r="G622">
        <v>46</v>
      </c>
      <c r="H622" s="80">
        <f t="shared" si="9"/>
        <v>102</v>
      </c>
      <c r="I622" s="75">
        <v>39630</v>
      </c>
      <c r="K622">
        <v>13886</v>
      </c>
    </row>
    <row r="623" spans="1:11" x14ac:dyDescent="0.3">
      <c r="A623" t="s">
        <v>743</v>
      </c>
      <c r="B623" t="s">
        <v>744</v>
      </c>
      <c r="C623" t="s">
        <v>61</v>
      </c>
      <c r="D623" s="74">
        <v>45292</v>
      </c>
      <c r="E623" s="74">
        <v>45657</v>
      </c>
      <c r="F623">
        <v>97</v>
      </c>
      <c r="G623">
        <v>57</v>
      </c>
      <c r="H623" s="80">
        <f t="shared" si="9"/>
        <v>154</v>
      </c>
      <c r="I623" s="75">
        <v>45658</v>
      </c>
      <c r="K623">
        <v>13885</v>
      </c>
    </row>
    <row r="624" spans="1:11" x14ac:dyDescent="0.3">
      <c r="A624" t="s">
        <v>745</v>
      </c>
      <c r="B624" t="s">
        <v>60</v>
      </c>
      <c r="C624" t="s">
        <v>61</v>
      </c>
      <c r="D624" s="74">
        <v>45292</v>
      </c>
      <c r="E624" s="74">
        <v>45657</v>
      </c>
      <c r="F624">
        <v>284</v>
      </c>
      <c r="G624">
        <v>126</v>
      </c>
      <c r="H624" s="80">
        <f t="shared" si="9"/>
        <v>410</v>
      </c>
      <c r="I624" s="75">
        <v>44682</v>
      </c>
      <c r="K624">
        <v>11813</v>
      </c>
    </row>
    <row r="625" spans="1:11" x14ac:dyDescent="0.3">
      <c r="A625" t="s">
        <v>745</v>
      </c>
      <c r="B625" t="s">
        <v>746</v>
      </c>
      <c r="C625" t="s">
        <v>61</v>
      </c>
      <c r="D625" s="74">
        <v>45292</v>
      </c>
      <c r="E625" s="74">
        <v>45657</v>
      </c>
      <c r="F625">
        <v>284</v>
      </c>
      <c r="G625">
        <v>126</v>
      </c>
      <c r="H625" s="80">
        <f t="shared" si="9"/>
        <v>410</v>
      </c>
      <c r="I625" s="75">
        <v>44682</v>
      </c>
      <c r="K625">
        <v>10348</v>
      </c>
    </row>
    <row r="626" spans="1:11" x14ac:dyDescent="0.3">
      <c r="A626" t="s">
        <v>747</v>
      </c>
      <c r="B626" t="s">
        <v>60</v>
      </c>
      <c r="C626" t="s">
        <v>61</v>
      </c>
      <c r="D626" s="74">
        <v>45292</v>
      </c>
      <c r="E626" s="74">
        <v>45657</v>
      </c>
      <c r="F626">
        <v>90</v>
      </c>
      <c r="G626">
        <v>55</v>
      </c>
      <c r="H626" s="80">
        <f t="shared" si="9"/>
        <v>145</v>
      </c>
      <c r="I626" s="75">
        <v>45505</v>
      </c>
      <c r="K626">
        <v>11772</v>
      </c>
    </row>
    <row r="627" spans="1:11" x14ac:dyDescent="0.3">
      <c r="A627" t="s">
        <v>747</v>
      </c>
      <c r="B627" t="s">
        <v>748</v>
      </c>
      <c r="C627" t="s">
        <v>61</v>
      </c>
      <c r="D627" s="74">
        <v>45292</v>
      </c>
      <c r="E627" s="74">
        <v>45657</v>
      </c>
      <c r="F627">
        <v>220</v>
      </c>
      <c r="G627">
        <v>89</v>
      </c>
      <c r="H627" s="80">
        <f t="shared" si="9"/>
        <v>309</v>
      </c>
      <c r="I627" s="75">
        <v>45658</v>
      </c>
      <c r="K627">
        <v>10173</v>
      </c>
    </row>
    <row r="628" spans="1:11" x14ac:dyDescent="0.3">
      <c r="A628" t="s">
        <v>747</v>
      </c>
      <c r="B628" t="s">
        <v>749</v>
      </c>
      <c r="C628" t="s">
        <v>61</v>
      </c>
      <c r="D628" s="74">
        <v>45292</v>
      </c>
      <c r="E628" s="74">
        <v>45657</v>
      </c>
      <c r="F628">
        <v>128</v>
      </c>
      <c r="G628">
        <v>67</v>
      </c>
      <c r="H628" s="80">
        <f t="shared" si="9"/>
        <v>195</v>
      </c>
      <c r="I628" s="75">
        <v>45505</v>
      </c>
      <c r="K628">
        <v>13580</v>
      </c>
    </row>
    <row r="629" spans="1:11" x14ac:dyDescent="0.3">
      <c r="A629" t="s">
        <v>750</v>
      </c>
      <c r="B629" t="s">
        <v>60</v>
      </c>
      <c r="C629" t="s">
        <v>61</v>
      </c>
      <c r="D629" s="74">
        <v>45292</v>
      </c>
      <c r="E629" s="74">
        <v>45657</v>
      </c>
      <c r="F629">
        <v>120</v>
      </c>
      <c r="G629">
        <v>80</v>
      </c>
      <c r="H629" s="80">
        <f t="shared" si="9"/>
        <v>200</v>
      </c>
      <c r="I629" s="75">
        <v>45658</v>
      </c>
      <c r="K629">
        <v>11796</v>
      </c>
    </row>
    <row r="630" spans="1:11" x14ac:dyDescent="0.3">
      <c r="A630" t="s">
        <v>750</v>
      </c>
      <c r="B630" t="s">
        <v>751</v>
      </c>
      <c r="C630" t="s">
        <v>61</v>
      </c>
      <c r="D630" s="74">
        <v>45292</v>
      </c>
      <c r="E630" s="74">
        <v>45657</v>
      </c>
      <c r="F630">
        <v>184</v>
      </c>
      <c r="G630">
        <v>112</v>
      </c>
      <c r="H630" s="80">
        <f t="shared" si="9"/>
        <v>296</v>
      </c>
      <c r="I630" s="75">
        <v>45352</v>
      </c>
      <c r="K630">
        <v>13549</v>
      </c>
    </row>
    <row r="631" spans="1:11" x14ac:dyDescent="0.3">
      <c r="A631" t="s">
        <v>750</v>
      </c>
      <c r="B631" t="s">
        <v>752</v>
      </c>
      <c r="C631" t="s">
        <v>61</v>
      </c>
      <c r="D631" s="74">
        <v>45292</v>
      </c>
      <c r="E631" s="74">
        <v>45657</v>
      </c>
      <c r="F631">
        <v>140</v>
      </c>
      <c r="G631">
        <v>110</v>
      </c>
      <c r="H631" s="80">
        <f t="shared" si="9"/>
        <v>250</v>
      </c>
      <c r="I631" s="75">
        <v>45474</v>
      </c>
      <c r="K631">
        <v>10288</v>
      </c>
    </row>
    <row r="632" spans="1:11" x14ac:dyDescent="0.3">
      <c r="A632" t="s">
        <v>753</v>
      </c>
      <c r="B632" t="s">
        <v>60</v>
      </c>
      <c r="C632" t="s">
        <v>61</v>
      </c>
      <c r="D632" s="74">
        <v>45292</v>
      </c>
      <c r="E632" s="74">
        <v>45657</v>
      </c>
      <c r="F632">
        <v>82</v>
      </c>
      <c r="G632">
        <v>80</v>
      </c>
      <c r="H632" s="80">
        <f t="shared" si="9"/>
        <v>162</v>
      </c>
      <c r="I632" s="75">
        <v>42979</v>
      </c>
      <c r="K632">
        <v>11773</v>
      </c>
    </row>
    <row r="633" spans="1:11" x14ac:dyDescent="0.3">
      <c r="A633" t="s">
        <v>753</v>
      </c>
      <c r="B633" t="s">
        <v>754</v>
      </c>
      <c r="C633" t="s">
        <v>61</v>
      </c>
      <c r="D633" s="74">
        <v>45292</v>
      </c>
      <c r="E633" s="74">
        <v>45657</v>
      </c>
      <c r="F633">
        <v>207</v>
      </c>
      <c r="G633">
        <v>121</v>
      </c>
      <c r="H633" s="80">
        <f t="shared" si="9"/>
        <v>328</v>
      </c>
      <c r="I633" s="75">
        <v>45658</v>
      </c>
      <c r="K633">
        <v>10174</v>
      </c>
    </row>
    <row r="634" spans="1:11" x14ac:dyDescent="0.3">
      <c r="A634" t="s">
        <v>755</v>
      </c>
      <c r="B634" t="s">
        <v>60</v>
      </c>
      <c r="C634" t="s">
        <v>61</v>
      </c>
      <c r="D634" s="74">
        <v>45292</v>
      </c>
      <c r="E634" s="74">
        <v>45657</v>
      </c>
      <c r="F634">
        <v>165</v>
      </c>
      <c r="G634">
        <v>53</v>
      </c>
      <c r="H634" s="80">
        <f t="shared" si="9"/>
        <v>218</v>
      </c>
      <c r="I634" s="75">
        <v>44986</v>
      </c>
      <c r="J634" t="s">
        <v>756</v>
      </c>
      <c r="K634">
        <v>11864</v>
      </c>
    </row>
    <row r="635" spans="1:11" x14ac:dyDescent="0.3">
      <c r="A635" t="s">
        <v>755</v>
      </c>
      <c r="B635" t="s">
        <v>757</v>
      </c>
      <c r="C635" t="s">
        <v>61</v>
      </c>
      <c r="D635" s="74">
        <v>45292</v>
      </c>
      <c r="E635" s="74">
        <v>45657</v>
      </c>
      <c r="F635">
        <v>165</v>
      </c>
      <c r="G635">
        <v>53</v>
      </c>
      <c r="H635" s="80">
        <f t="shared" si="9"/>
        <v>218</v>
      </c>
      <c r="I635" s="75">
        <v>44986</v>
      </c>
      <c r="J635" t="s">
        <v>756</v>
      </c>
      <c r="K635">
        <v>10349</v>
      </c>
    </row>
    <row r="636" spans="1:11" x14ac:dyDescent="0.3">
      <c r="A636" t="s">
        <v>758</v>
      </c>
      <c r="B636" t="s">
        <v>60</v>
      </c>
      <c r="C636" t="s">
        <v>61</v>
      </c>
      <c r="D636" s="74">
        <v>45292</v>
      </c>
      <c r="E636" s="74">
        <v>45657</v>
      </c>
      <c r="F636">
        <v>108</v>
      </c>
      <c r="G636">
        <v>86</v>
      </c>
      <c r="H636" s="80">
        <f t="shared" si="9"/>
        <v>194</v>
      </c>
      <c r="I636" s="75">
        <v>41091</v>
      </c>
      <c r="K636">
        <v>11823</v>
      </c>
    </row>
    <row r="637" spans="1:11" x14ac:dyDescent="0.3">
      <c r="A637" t="s">
        <v>758</v>
      </c>
      <c r="B637" t="s">
        <v>759</v>
      </c>
      <c r="C637" t="s">
        <v>61</v>
      </c>
      <c r="D637" s="74">
        <v>45292</v>
      </c>
      <c r="E637" s="74">
        <v>45657</v>
      </c>
      <c r="F637">
        <v>105</v>
      </c>
      <c r="G637">
        <v>64</v>
      </c>
      <c r="H637" s="80">
        <f t="shared" si="9"/>
        <v>169</v>
      </c>
      <c r="I637" s="75">
        <v>45658</v>
      </c>
      <c r="K637">
        <v>10374</v>
      </c>
    </row>
    <row r="638" spans="1:11" x14ac:dyDescent="0.3">
      <c r="A638" t="s">
        <v>760</v>
      </c>
      <c r="B638" t="s">
        <v>60</v>
      </c>
      <c r="C638" t="s">
        <v>61</v>
      </c>
      <c r="D638" s="74">
        <v>45292</v>
      </c>
      <c r="E638" s="74">
        <v>45657</v>
      </c>
      <c r="F638">
        <v>70</v>
      </c>
      <c r="G638">
        <v>46</v>
      </c>
      <c r="H638" s="80">
        <f t="shared" si="9"/>
        <v>116</v>
      </c>
      <c r="I638" s="75">
        <v>38869</v>
      </c>
      <c r="J638">
        <v>39</v>
      </c>
      <c r="K638">
        <v>11841</v>
      </c>
    </row>
    <row r="639" spans="1:11" x14ac:dyDescent="0.3">
      <c r="A639" t="s">
        <v>760</v>
      </c>
      <c r="B639" t="s">
        <v>761</v>
      </c>
      <c r="C639" t="s">
        <v>61</v>
      </c>
      <c r="D639" s="74">
        <v>45292</v>
      </c>
      <c r="E639" s="74">
        <v>45657</v>
      </c>
      <c r="F639">
        <v>200</v>
      </c>
      <c r="G639">
        <v>119</v>
      </c>
      <c r="H639" s="80">
        <f t="shared" si="9"/>
        <v>319</v>
      </c>
      <c r="I639" s="75">
        <v>44927</v>
      </c>
      <c r="J639">
        <v>39</v>
      </c>
      <c r="K639">
        <v>10398</v>
      </c>
    </row>
    <row r="640" spans="1:11" x14ac:dyDescent="0.3">
      <c r="A640" t="s">
        <v>762</v>
      </c>
      <c r="B640" t="s">
        <v>60</v>
      </c>
      <c r="C640" t="s">
        <v>61</v>
      </c>
      <c r="D640" s="74">
        <v>45292</v>
      </c>
      <c r="E640" s="74">
        <v>45657</v>
      </c>
      <c r="F640">
        <v>81</v>
      </c>
      <c r="G640">
        <v>79</v>
      </c>
      <c r="H640" s="80">
        <f t="shared" si="9"/>
        <v>160</v>
      </c>
      <c r="I640" s="75">
        <v>34213</v>
      </c>
      <c r="J640">
        <v>2</v>
      </c>
      <c r="K640">
        <v>11943</v>
      </c>
    </row>
    <row r="641" spans="1:11" x14ac:dyDescent="0.3">
      <c r="A641" t="s">
        <v>762</v>
      </c>
      <c r="B641" t="s">
        <v>763</v>
      </c>
      <c r="C641" t="s">
        <v>61</v>
      </c>
      <c r="D641" s="74">
        <v>45292</v>
      </c>
      <c r="E641" s="74">
        <v>45657</v>
      </c>
      <c r="F641">
        <v>117</v>
      </c>
      <c r="G641">
        <v>79</v>
      </c>
      <c r="H641" s="80">
        <f t="shared" si="9"/>
        <v>196</v>
      </c>
      <c r="I641" s="75">
        <v>34213</v>
      </c>
      <c r="J641">
        <v>2</v>
      </c>
      <c r="K641">
        <v>11686</v>
      </c>
    </row>
    <row r="642" spans="1:11" x14ac:dyDescent="0.3">
      <c r="A642" t="s">
        <v>762</v>
      </c>
      <c r="B642" t="s">
        <v>764</v>
      </c>
      <c r="C642" t="s">
        <v>61</v>
      </c>
      <c r="D642" s="74">
        <v>45292</v>
      </c>
      <c r="E642" s="74">
        <v>45657</v>
      </c>
      <c r="F642">
        <v>117</v>
      </c>
      <c r="G642">
        <v>79</v>
      </c>
      <c r="H642" s="80">
        <f t="shared" si="9"/>
        <v>196</v>
      </c>
      <c r="I642" s="75">
        <v>34213</v>
      </c>
      <c r="J642">
        <v>2</v>
      </c>
      <c r="K642">
        <v>11687</v>
      </c>
    </row>
    <row r="643" spans="1:11" x14ac:dyDescent="0.3">
      <c r="A643" t="s">
        <v>762</v>
      </c>
      <c r="B643" t="s">
        <v>765</v>
      </c>
      <c r="C643" t="s">
        <v>61</v>
      </c>
      <c r="D643" s="74">
        <v>45292</v>
      </c>
      <c r="E643" s="74">
        <v>45657</v>
      </c>
      <c r="F643">
        <v>117</v>
      </c>
      <c r="G643">
        <v>79</v>
      </c>
      <c r="H643" s="80">
        <f t="shared" ref="H643:H706" si="10">F643+G643</f>
        <v>196</v>
      </c>
      <c r="I643" s="75">
        <v>34213</v>
      </c>
      <c r="J643">
        <v>2</v>
      </c>
      <c r="K643">
        <v>11688</v>
      </c>
    </row>
    <row r="644" spans="1:11" x14ac:dyDescent="0.3">
      <c r="A644" t="s">
        <v>762</v>
      </c>
      <c r="B644" t="s">
        <v>766</v>
      </c>
      <c r="C644" t="s">
        <v>61</v>
      </c>
      <c r="D644" s="74">
        <v>45292</v>
      </c>
      <c r="E644" s="74">
        <v>45657</v>
      </c>
      <c r="F644">
        <v>185</v>
      </c>
      <c r="G644">
        <v>53</v>
      </c>
      <c r="H644" s="80">
        <f t="shared" si="10"/>
        <v>238</v>
      </c>
      <c r="I644" s="75">
        <v>44927</v>
      </c>
      <c r="J644">
        <v>2</v>
      </c>
      <c r="K644">
        <v>11689</v>
      </c>
    </row>
    <row r="645" spans="1:11" x14ac:dyDescent="0.3">
      <c r="A645" t="s">
        <v>767</v>
      </c>
      <c r="B645" t="s">
        <v>768</v>
      </c>
      <c r="C645" t="s">
        <v>61</v>
      </c>
      <c r="D645" s="74">
        <v>45292</v>
      </c>
      <c r="E645" s="74">
        <v>45657</v>
      </c>
      <c r="F645">
        <v>267</v>
      </c>
      <c r="G645">
        <v>178</v>
      </c>
      <c r="H645" s="80">
        <f t="shared" si="10"/>
        <v>445</v>
      </c>
      <c r="I645" s="75">
        <v>45658</v>
      </c>
      <c r="K645">
        <v>11691</v>
      </c>
    </row>
    <row r="646" spans="1:11" x14ac:dyDescent="0.3">
      <c r="A646" t="s">
        <v>769</v>
      </c>
      <c r="B646" t="s">
        <v>60</v>
      </c>
      <c r="C646" t="s">
        <v>61</v>
      </c>
      <c r="D646" s="74">
        <v>45292</v>
      </c>
      <c r="E646" s="74">
        <v>45657</v>
      </c>
      <c r="F646">
        <v>131</v>
      </c>
      <c r="G646">
        <v>108</v>
      </c>
      <c r="H646" s="80">
        <f t="shared" si="10"/>
        <v>239</v>
      </c>
      <c r="I646" s="75">
        <v>45474</v>
      </c>
      <c r="K646">
        <v>11774</v>
      </c>
    </row>
    <row r="647" spans="1:11" x14ac:dyDescent="0.3">
      <c r="A647" t="s">
        <v>769</v>
      </c>
      <c r="B647" t="s">
        <v>770</v>
      </c>
      <c r="C647" t="s">
        <v>61</v>
      </c>
      <c r="D647" s="74">
        <v>45444</v>
      </c>
      <c r="E647" s="74">
        <v>45565</v>
      </c>
      <c r="F647">
        <v>322</v>
      </c>
      <c r="G647">
        <v>149</v>
      </c>
      <c r="H647" s="80">
        <f t="shared" si="10"/>
        <v>471</v>
      </c>
      <c r="I647" s="75">
        <v>45658</v>
      </c>
      <c r="K647">
        <v>13941</v>
      </c>
    </row>
    <row r="648" spans="1:11" x14ac:dyDescent="0.3">
      <c r="A648" t="s">
        <v>769</v>
      </c>
      <c r="B648" t="s">
        <v>770</v>
      </c>
      <c r="C648" t="s">
        <v>159</v>
      </c>
      <c r="D648" s="74">
        <v>45566</v>
      </c>
      <c r="E648" s="74">
        <v>45443</v>
      </c>
      <c r="F648">
        <v>268</v>
      </c>
      <c r="G648">
        <v>143</v>
      </c>
      <c r="H648" s="80">
        <f t="shared" si="10"/>
        <v>411</v>
      </c>
      <c r="I648" s="75">
        <v>45658</v>
      </c>
      <c r="K648">
        <v>13941</v>
      </c>
    </row>
    <row r="649" spans="1:11" x14ac:dyDescent="0.3">
      <c r="A649" t="s">
        <v>769</v>
      </c>
      <c r="B649" t="s">
        <v>771</v>
      </c>
      <c r="C649" t="s">
        <v>61</v>
      </c>
      <c r="D649" s="74">
        <v>45292</v>
      </c>
      <c r="E649" s="74">
        <v>45657</v>
      </c>
      <c r="F649">
        <v>240</v>
      </c>
      <c r="G649">
        <v>131</v>
      </c>
      <c r="H649" s="80">
        <f t="shared" si="10"/>
        <v>371</v>
      </c>
      <c r="I649" s="75">
        <v>45658</v>
      </c>
      <c r="K649">
        <v>10175</v>
      </c>
    </row>
    <row r="650" spans="1:11" x14ac:dyDescent="0.3">
      <c r="A650" t="s">
        <v>772</v>
      </c>
      <c r="B650" t="s">
        <v>773</v>
      </c>
      <c r="C650" t="s">
        <v>61</v>
      </c>
      <c r="D650" s="74">
        <v>45292</v>
      </c>
      <c r="E650" s="74">
        <v>45657</v>
      </c>
      <c r="F650">
        <v>327</v>
      </c>
      <c r="G650">
        <v>124</v>
      </c>
      <c r="H650" s="80">
        <f t="shared" si="10"/>
        <v>451</v>
      </c>
      <c r="I650" s="75">
        <v>45658</v>
      </c>
      <c r="K650">
        <v>11063</v>
      </c>
    </row>
    <row r="651" spans="1:11" x14ac:dyDescent="0.3">
      <c r="A651" t="s">
        <v>774</v>
      </c>
      <c r="B651" t="s">
        <v>775</v>
      </c>
      <c r="C651" t="s">
        <v>61</v>
      </c>
      <c r="D651" s="74">
        <v>45292</v>
      </c>
      <c r="E651" s="74">
        <v>45657</v>
      </c>
      <c r="F651">
        <v>321</v>
      </c>
      <c r="G651">
        <v>120</v>
      </c>
      <c r="H651" s="80">
        <f t="shared" si="10"/>
        <v>441</v>
      </c>
      <c r="I651" s="75">
        <v>39569</v>
      </c>
      <c r="K651">
        <v>11692</v>
      </c>
    </row>
    <row r="652" spans="1:11" x14ac:dyDescent="0.3">
      <c r="A652" t="s">
        <v>776</v>
      </c>
      <c r="B652" t="s">
        <v>60</v>
      </c>
      <c r="C652" t="s">
        <v>61</v>
      </c>
      <c r="D652" s="74">
        <v>45292</v>
      </c>
      <c r="E652" s="74">
        <v>45657</v>
      </c>
      <c r="F652">
        <v>113</v>
      </c>
      <c r="G652">
        <v>54</v>
      </c>
      <c r="H652" s="80">
        <f t="shared" si="10"/>
        <v>167</v>
      </c>
      <c r="I652" s="75">
        <v>39873</v>
      </c>
      <c r="K652">
        <v>11865</v>
      </c>
    </row>
    <row r="653" spans="1:11" x14ac:dyDescent="0.3">
      <c r="A653" t="s">
        <v>776</v>
      </c>
      <c r="B653" t="s">
        <v>777</v>
      </c>
      <c r="C653" t="s">
        <v>61</v>
      </c>
      <c r="D653" s="74">
        <v>45292</v>
      </c>
      <c r="E653" s="74">
        <v>45657</v>
      </c>
      <c r="F653">
        <v>200</v>
      </c>
      <c r="G653">
        <v>64</v>
      </c>
      <c r="H653" s="80">
        <f t="shared" si="10"/>
        <v>264</v>
      </c>
      <c r="I653" s="75">
        <v>45536</v>
      </c>
      <c r="K653">
        <v>10399</v>
      </c>
    </row>
    <row r="654" spans="1:11" x14ac:dyDescent="0.3">
      <c r="A654" t="s">
        <v>776</v>
      </c>
      <c r="B654" t="s">
        <v>778</v>
      </c>
      <c r="C654" t="s">
        <v>61</v>
      </c>
      <c r="D654" s="74">
        <v>45292</v>
      </c>
      <c r="E654" s="74">
        <v>45657</v>
      </c>
      <c r="F654">
        <v>145</v>
      </c>
      <c r="G654">
        <v>68</v>
      </c>
      <c r="H654" s="80">
        <f t="shared" si="10"/>
        <v>213</v>
      </c>
      <c r="I654" s="75">
        <v>39873</v>
      </c>
      <c r="K654">
        <v>13402</v>
      </c>
    </row>
    <row r="655" spans="1:11" x14ac:dyDescent="0.3">
      <c r="A655" t="s">
        <v>779</v>
      </c>
      <c r="B655" t="s">
        <v>60</v>
      </c>
      <c r="C655" t="s">
        <v>61</v>
      </c>
      <c r="D655" s="74">
        <v>45292</v>
      </c>
      <c r="E655" s="74">
        <v>45657</v>
      </c>
      <c r="F655">
        <v>137</v>
      </c>
      <c r="G655">
        <v>62</v>
      </c>
      <c r="H655" s="80">
        <f t="shared" si="10"/>
        <v>199</v>
      </c>
      <c r="I655" s="75">
        <v>45413</v>
      </c>
      <c r="K655">
        <v>11842</v>
      </c>
    </row>
    <row r="656" spans="1:11" x14ac:dyDescent="0.3">
      <c r="A656" t="s">
        <v>779</v>
      </c>
      <c r="B656" t="s">
        <v>780</v>
      </c>
      <c r="C656" t="s">
        <v>61</v>
      </c>
      <c r="D656" s="74">
        <v>45292</v>
      </c>
      <c r="E656" s="74">
        <v>45657</v>
      </c>
      <c r="F656">
        <v>172</v>
      </c>
      <c r="G656">
        <v>104</v>
      </c>
      <c r="H656" s="80">
        <f t="shared" si="10"/>
        <v>276</v>
      </c>
      <c r="I656" s="75">
        <v>45413</v>
      </c>
      <c r="K656">
        <v>11491</v>
      </c>
    </row>
    <row r="657" spans="1:11" x14ac:dyDescent="0.3">
      <c r="A657" t="s">
        <v>779</v>
      </c>
      <c r="B657" t="s">
        <v>781</v>
      </c>
      <c r="C657" t="s">
        <v>61</v>
      </c>
      <c r="D657" s="74">
        <v>45292</v>
      </c>
      <c r="E657" s="74">
        <v>45657</v>
      </c>
      <c r="F657">
        <v>176</v>
      </c>
      <c r="G657">
        <v>69</v>
      </c>
      <c r="H657" s="80">
        <f t="shared" si="10"/>
        <v>245</v>
      </c>
      <c r="I657" s="75">
        <v>45292</v>
      </c>
      <c r="K657">
        <v>10400</v>
      </c>
    </row>
    <row r="658" spans="1:11" x14ac:dyDescent="0.3">
      <c r="A658" t="s">
        <v>779</v>
      </c>
      <c r="B658" t="s">
        <v>782</v>
      </c>
      <c r="C658" t="s">
        <v>61</v>
      </c>
      <c r="D658" s="74">
        <v>45292</v>
      </c>
      <c r="E658" s="74">
        <v>45657</v>
      </c>
      <c r="F658">
        <v>188</v>
      </c>
      <c r="G658">
        <v>73</v>
      </c>
      <c r="H658" s="80">
        <f t="shared" si="10"/>
        <v>261</v>
      </c>
      <c r="I658" s="75">
        <v>45413</v>
      </c>
      <c r="K658">
        <v>12580</v>
      </c>
    </row>
    <row r="659" spans="1:11" x14ac:dyDescent="0.3">
      <c r="A659" t="s">
        <v>783</v>
      </c>
      <c r="B659" t="s">
        <v>60</v>
      </c>
      <c r="C659" t="s">
        <v>61</v>
      </c>
      <c r="D659" s="74">
        <v>45292</v>
      </c>
      <c r="E659" s="74">
        <v>45657</v>
      </c>
      <c r="F659">
        <v>176</v>
      </c>
      <c r="G659">
        <v>65</v>
      </c>
      <c r="H659" s="80">
        <f t="shared" si="10"/>
        <v>241</v>
      </c>
      <c r="I659" s="75">
        <v>45658</v>
      </c>
      <c r="J659">
        <v>23</v>
      </c>
      <c r="K659">
        <v>11797</v>
      </c>
    </row>
    <row r="660" spans="1:11" x14ac:dyDescent="0.3">
      <c r="A660" t="s">
        <v>783</v>
      </c>
      <c r="B660" t="s">
        <v>784</v>
      </c>
      <c r="C660" t="s">
        <v>61</v>
      </c>
      <c r="D660" s="74">
        <v>45292</v>
      </c>
      <c r="E660" s="74">
        <v>45657</v>
      </c>
      <c r="F660">
        <v>187</v>
      </c>
      <c r="G660">
        <v>109</v>
      </c>
      <c r="H660" s="80">
        <f t="shared" si="10"/>
        <v>296</v>
      </c>
      <c r="I660" s="75">
        <v>45658</v>
      </c>
      <c r="J660">
        <v>23</v>
      </c>
      <c r="K660">
        <v>11609</v>
      </c>
    </row>
    <row r="661" spans="1:11" x14ac:dyDescent="0.3">
      <c r="A661" t="s">
        <v>783</v>
      </c>
      <c r="B661" t="s">
        <v>785</v>
      </c>
      <c r="C661" t="s">
        <v>61</v>
      </c>
      <c r="D661" s="74">
        <v>45292</v>
      </c>
      <c r="E661" s="74">
        <v>45657</v>
      </c>
      <c r="F661">
        <v>191</v>
      </c>
      <c r="G661">
        <v>76</v>
      </c>
      <c r="H661" s="80">
        <f t="shared" si="10"/>
        <v>267</v>
      </c>
      <c r="I661" s="75">
        <v>45658</v>
      </c>
      <c r="J661">
        <v>23</v>
      </c>
      <c r="K661">
        <v>10289</v>
      </c>
    </row>
    <row r="662" spans="1:11" x14ac:dyDescent="0.3">
      <c r="A662" t="s">
        <v>783</v>
      </c>
      <c r="B662" t="s">
        <v>786</v>
      </c>
      <c r="C662" t="s">
        <v>61</v>
      </c>
      <c r="D662" s="74">
        <v>45292</v>
      </c>
      <c r="E662" s="74">
        <v>45657</v>
      </c>
      <c r="F662">
        <v>142</v>
      </c>
      <c r="G662">
        <v>78</v>
      </c>
      <c r="H662" s="80">
        <f t="shared" si="10"/>
        <v>220</v>
      </c>
      <c r="I662" s="75">
        <v>45658</v>
      </c>
      <c r="J662">
        <v>23</v>
      </c>
      <c r="K662">
        <v>12871</v>
      </c>
    </row>
    <row r="663" spans="1:11" x14ac:dyDescent="0.3">
      <c r="A663" t="s">
        <v>783</v>
      </c>
      <c r="B663" t="s">
        <v>787</v>
      </c>
      <c r="C663" t="s">
        <v>61</v>
      </c>
      <c r="D663" s="74">
        <v>45292</v>
      </c>
      <c r="E663" s="74">
        <v>45657</v>
      </c>
      <c r="F663">
        <v>291</v>
      </c>
      <c r="G663">
        <v>80</v>
      </c>
      <c r="H663" s="80">
        <f t="shared" si="10"/>
        <v>371</v>
      </c>
      <c r="I663" s="75">
        <v>45658</v>
      </c>
      <c r="J663">
        <v>23</v>
      </c>
      <c r="K663">
        <v>15032</v>
      </c>
    </row>
    <row r="664" spans="1:11" x14ac:dyDescent="0.3">
      <c r="A664" t="s">
        <v>783</v>
      </c>
      <c r="B664" t="s">
        <v>788</v>
      </c>
      <c r="C664" t="s">
        <v>61</v>
      </c>
      <c r="D664" s="74">
        <v>45292</v>
      </c>
      <c r="E664" s="74">
        <v>45657</v>
      </c>
      <c r="F664">
        <v>169</v>
      </c>
      <c r="G664">
        <v>76</v>
      </c>
      <c r="H664" s="80">
        <f t="shared" si="10"/>
        <v>245</v>
      </c>
      <c r="I664" s="75">
        <v>45658</v>
      </c>
      <c r="J664">
        <v>23</v>
      </c>
      <c r="K664">
        <v>15008</v>
      </c>
    </row>
    <row r="665" spans="1:11" x14ac:dyDescent="0.3">
      <c r="A665" t="s">
        <v>783</v>
      </c>
      <c r="B665" t="s">
        <v>789</v>
      </c>
      <c r="C665" t="s">
        <v>61</v>
      </c>
      <c r="D665" s="74">
        <v>45292</v>
      </c>
      <c r="E665" s="74">
        <v>45657</v>
      </c>
      <c r="F665">
        <v>147</v>
      </c>
      <c r="G665">
        <v>63</v>
      </c>
      <c r="H665" s="80">
        <f t="shared" si="10"/>
        <v>210</v>
      </c>
      <c r="I665" s="75">
        <v>45658</v>
      </c>
      <c r="J665">
        <v>23</v>
      </c>
      <c r="K665">
        <v>12027</v>
      </c>
    </row>
    <row r="666" spans="1:11" x14ac:dyDescent="0.3">
      <c r="A666" t="s">
        <v>96</v>
      </c>
      <c r="B666" t="s">
        <v>97</v>
      </c>
      <c r="C666" t="s">
        <v>61</v>
      </c>
      <c r="D666" s="74">
        <v>45292</v>
      </c>
      <c r="E666" s="74">
        <v>45657</v>
      </c>
      <c r="F666">
        <v>329</v>
      </c>
      <c r="G666">
        <v>134</v>
      </c>
      <c r="H666" s="80">
        <f t="shared" si="10"/>
        <v>463</v>
      </c>
      <c r="I666" s="75">
        <v>44652</v>
      </c>
      <c r="K666">
        <v>11694</v>
      </c>
    </row>
    <row r="667" spans="1:11" x14ac:dyDescent="0.3">
      <c r="A667" t="s">
        <v>96</v>
      </c>
      <c r="B667" t="s">
        <v>98</v>
      </c>
      <c r="C667" t="s">
        <v>61</v>
      </c>
      <c r="D667" s="74">
        <v>45292</v>
      </c>
      <c r="E667" s="74">
        <v>45657</v>
      </c>
      <c r="F667">
        <v>329</v>
      </c>
      <c r="G667">
        <v>134</v>
      </c>
      <c r="H667" s="80">
        <f t="shared" si="10"/>
        <v>463</v>
      </c>
      <c r="I667" s="75">
        <v>44652</v>
      </c>
      <c r="K667">
        <v>15047</v>
      </c>
    </row>
    <row r="668" spans="1:11" x14ac:dyDescent="0.3">
      <c r="A668" t="s">
        <v>790</v>
      </c>
      <c r="B668" t="s">
        <v>60</v>
      </c>
      <c r="C668" t="s">
        <v>61</v>
      </c>
      <c r="D668" s="74">
        <v>45292</v>
      </c>
      <c r="E668" s="74">
        <v>45657</v>
      </c>
      <c r="F668">
        <v>61</v>
      </c>
      <c r="G668">
        <v>41</v>
      </c>
      <c r="H668" s="80">
        <f t="shared" si="10"/>
        <v>102</v>
      </c>
      <c r="I668" s="75">
        <v>45658</v>
      </c>
      <c r="J668">
        <v>2</v>
      </c>
      <c r="K668">
        <v>11866</v>
      </c>
    </row>
    <row r="669" spans="1:11" x14ac:dyDescent="0.3">
      <c r="A669" t="s">
        <v>790</v>
      </c>
      <c r="B669" t="s">
        <v>791</v>
      </c>
      <c r="C669" t="s">
        <v>61</v>
      </c>
      <c r="D669" s="74">
        <v>45292</v>
      </c>
      <c r="E669" s="74">
        <v>45657</v>
      </c>
      <c r="F669">
        <v>309</v>
      </c>
      <c r="G669">
        <v>117</v>
      </c>
      <c r="H669" s="80">
        <f t="shared" si="10"/>
        <v>426</v>
      </c>
      <c r="I669" s="75">
        <v>45658</v>
      </c>
      <c r="J669">
        <v>2</v>
      </c>
      <c r="K669">
        <v>10401</v>
      </c>
    </row>
    <row r="670" spans="1:11" x14ac:dyDescent="0.3">
      <c r="A670" t="s">
        <v>792</v>
      </c>
      <c r="B670" t="s">
        <v>793</v>
      </c>
      <c r="C670" t="s">
        <v>61</v>
      </c>
      <c r="D670" s="74">
        <v>45292</v>
      </c>
      <c r="E670" s="74">
        <v>45657</v>
      </c>
      <c r="F670">
        <v>301</v>
      </c>
      <c r="G670">
        <v>129</v>
      </c>
      <c r="H670" s="80">
        <f t="shared" si="10"/>
        <v>430</v>
      </c>
      <c r="I670" s="75">
        <v>45658</v>
      </c>
      <c r="K670">
        <v>11064</v>
      </c>
    </row>
    <row r="671" spans="1:11" x14ac:dyDescent="0.3">
      <c r="A671" t="s">
        <v>794</v>
      </c>
      <c r="B671" t="s">
        <v>60</v>
      </c>
      <c r="C671" t="s">
        <v>61</v>
      </c>
      <c r="D671" s="74">
        <v>45292</v>
      </c>
      <c r="E671" s="74">
        <v>45657</v>
      </c>
      <c r="F671">
        <v>50</v>
      </c>
      <c r="G671">
        <v>33</v>
      </c>
      <c r="H671" s="80">
        <f t="shared" si="10"/>
        <v>83</v>
      </c>
      <c r="I671" s="75">
        <v>39114</v>
      </c>
      <c r="K671">
        <v>11803</v>
      </c>
    </row>
    <row r="672" spans="1:11" x14ac:dyDescent="0.3">
      <c r="A672" t="s">
        <v>794</v>
      </c>
      <c r="B672" t="s">
        <v>795</v>
      </c>
      <c r="C672" t="s">
        <v>61</v>
      </c>
      <c r="D672" s="74">
        <v>45292</v>
      </c>
      <c r="E672" s="74">
        <v>45657</v>
      </c>
      <c r="F672">
        <v>130</v>
      </c>
      <c r="G672">
        <v>46</v>
      </c>
      <c r="H672" s="80">
        <f t="shared" si="10"/>
        <v>176</v>
      </c>
      <c r="I672" s="75">
        <v>40725</v>
      </c>
      <c r="K672">
        <v>11610</v>
      </c>
    </row>
    <row r="673" spans="1:11" x14ac:dyDescent="0.3">
      <c r="A673" t="s">
        <v>794</v>
      </c>
      <c r="B673" t="s">
        <v>796</v>
      </c>
      <c r="C673" t="s">
        <v>61</v>
      </c>
      <c r="D673" s="74">
        <v>45292</v>
      </c>
      <c r="E673" s="74">
        <v>45657</v>
      </c>
      <c r="F673">
        <v>76</v>
      </c>
      <c r="G673">
        <v>37</v>
      </c>
      <c r="H673" s="80">
        <f t="shared" si="10"/>
        <v>113</v>
      </c>
      <c r="I673" s="75">
        <v>39114</v>
      </c>
      <c r="K673">
        <v>13598</v>
      </c>
    </row>
    <row r="674" spans="1:11" x14ac:dyDescent="0.3">
      <c r="A674" t="s">
        <v>794</v>
      </c>
      <c r="B674" t="s">
        <v>797</v>
      </c>
      <c r="C674" t="s">
        <v>61</v>
      </c>
      <c r="D674" s="74">
        <v>45292</v>
      </c>
      <c r="E674" s="74">
        <v>45657</v>
      </c>
      <c r="F674">
        <v>152</v>
      </c>
      <c r="G674">
        <v>92</v>
      </c>
      <c r="H674" s="80">
        <f t="shared" si="10"/>
        <v>244</v>
      </c>
      <c r="I674" s="75">
        <v>44958</v>
      </c>
      <c r="K674">
        <v>10321</v>
      </c>
    </row>
    <row r="675" spans="1:11" x14ac:dyDescent="0.3">
      <c r="A675" t="s">
        <v>798</v>
      </c>
      <c r="B675" t="s">
        <v>799</v>
      </c>
      <c r="C675" t="s">
        <v>61</v>
      </c>
      <c r="D675" s="74">
        <v>45292</v>
      </c>
      <c r="E675" s="74">
        <v>45657</v>
      </c>
      <c r="F675">
        <v>170</v>
      </c>
      <c r="G675">
        <v>135</v>
      </c>
      <c r="H675" s="80">
        <f t="shared" si="10"/>
        <v>305</v>
      </c>
      <c r="I675" s="75">
        <v>43862</v>
      </c>
      <c r="K675">
        <v>10060</v>
      </c>
    </row>
    <row r="676" spans="1:11" x14ac:dyDescent="0.3">
      <c r="A676" t="s">
        <v>800</v>
      </c>
      <c r="B676" t="s">
        <v>60</v>
      </c>
      <c r="C676" t="s">
        <v>61</v>
      </c>
      <c r="D676" s="74">
        <v>45292</v>
      </c>
      <c r="E676" s="74">
        <v>45657</v>
      </c>
      <c r="F676">
        <v>43</v>
      </c>
      <c r="G676">
        <v>35</v>
      </c>
      <c r="H676" s="80">
        <f t="shared" si="10"/>
        <v>78</v>
      </c>
      <c r="I676" s="75">
        <v>42491</v>
      </c>
      <c r="K676">
        <v>11907</v>
      </c>
    </row>
    <row r="677" spans="1:11" x14ac:dyDescent="0.3">
      <c r="A677" t="s">
        <v>800</v>
      </c>
      <c r="B677" t="s">
        <v>801</v>
      </c>
      <c r="C677" t="s">
        <v>61</v>
      </c>
      <c r="D677" s="74">
        <v>45292</v>
      </c>
      <c r="E677" s="74">
        <v>45657</v>
      </c>
      <c r="F677">
        <v>43</v>
      </c>
      <c r="G677">
        <v>33</v>
      </c>
      <c r="H677" s="80">
        <f t="shared" si="10"/>
        <v>76</v>
      </c>
      <c r="I677" s="75">
        <v>42491</v>
      </c>
      <c r="K677">
        <v>13554</v>
      </c>
    </row>
    <row r="678" spans="1:11" x14ac:dyDescent="0.3">
      <c r="A678" t="s">
        <v>800</v>
      </c>
      <c r="B678" t="s">
        <v>802</v>
      </c>
      <c r="C678" t="s">
        <v>61</v>
      </c>
      <c r="D678" s="74">
        <v>45292</v>
      </c>
      <c r="E678" s="74">
        <v>45657</v>
      </c>
      <c r="F678">
        <v>73</v>
      </c>
      <c r="G678">
        <v>56</v>
      </c>
      <c r="H678" s="80">
        <f t="shared" si="10"/>
        <v>129</v>
      </c>
      <c r="I678" s="75">
        <v>42491</v>
      </c>
      <c r="K678">
        <v>11495</v>
      </c>
    </row>
    <row r="679" spans="1:11" x14ac:dyDescent="0.3">
      <c r="A679" t="s">
        <v>800</v>
      </c>
      <c r="B679" t="s">
        <v>803</v>
      </c>
      <c r="C679" t="s">
        <v>61</v>
      </c>
      <c r="D679" s="74">
        <v>45292</v>
      </c>
      <c r="E679" s="74">
        <v>45657</v>
      </c>
      <c r="F679">
        <v>126</v>
      </c>
      <c r="G679">
        <v>69</v>
      </c>
      <c r="H679" s="80">
        <f t="shared" si="10"/>
        <v>195</v>
      </c>
      <c r="I679" s="75">
        <v>45292</v>
      </c>
      <c r="K679">
        <v>10402</v>
      </c>
    </row>
    <row r="680" spans="1:11" x14ac:dyDescent="0.3">
      <c r="A680" t="s">
        <v>804</v>
      </c>
      <c r="B680" t="s">
        <v>805</v>
      </c>
      <c r="C680" t="s">
        <v>61</v>
      </c>
      <c r="D680" s="74">
        <v>45292</v>
      </c>
      <c r="E680" s="74">
        <v>45657</v>
      </c>
      <c r="F680">
        <v>205</v>
      </c>
      <c r="G680">
        <v>127</v>
      </c>
      <c r="H680" s="80">
        <f t="shared" si="10"/>
        <v>332</v>
      </c>
      <c r="I680" s="75">
        <v>45352</v>
      </c>
      <c r="K680">
        <v>11065</v>
      </c>
    </row>
    <row r="681" spans="1:11" x14ac:dyDescent="0.3">
      <c r="A681" t="s">
        <v>806</v>
      </c>
      <c r="B681" t="s">
        <v>807</v>
      </c>
      <c r="C681" t="s">
        <v>61</v>
      </c>
      <c r="D681" s="74">
        <v>45292</v>
      </c>
      <c r="E681" s="74">
        <v>45657</v>
      </c>
      <c r="F681">
        <v>102</v>
      </c>
      <c r="G681">
        <v>63</v>
      </c>
      <c r="H681" s="80">
        <f t="shared" si="10"/>
        <v>165</v>
      </c>
      <c r="I681" s="75">
        <v>45658</v>
      </c>
      <c r="K681">
        <v>19007</v>
      </c>
    </row>
    <row r="682" spans="1:11" x14ac:dyDescent="0.3">
      <c r="A682" t="s">
        <v>808</v>
      </c>
      <c r="B682" t="s">
        <v>60</v>
      </c>
      <c r="C682" t="s">
        <v>61</v>
      </c>
      <c r="D682" s="74">
        <v>45292</v>
      </c>
      <c r="E682" s="74">
        <v>45657</v>
      </c>
      <c r="F682">
        <v>141</v>
      </c>
      <c r="G682">
        <v>105</v>
      </c>
      <c r="H682" s="80">
        <f t="shared" si="10"/>
        <v>246</v>
      </c>
      <c r="I682" s="75">
        <v>45566</v>
      </c>
      <c r="K682">
        <v>11751</v>
      </c>
    </row>
    <row r="683" spans="1:11" x14ac:dyDescent="0.3">
      <c r="A683" t="s">
        <v>808</v>
      </c>
      <c r="B683" t="s">
        <v>809</v>
      </c>
      <c r="C683" t="s">
        <v>61</v>
      </c>
      <c r="D683" s="74">
        <v>45292</v>
      </c>
      <c r="E683" s="74">
        <v>45657</v>
      </c>
      <c r="F683">
        <v>283</v>
      </c>
      <c r="G683">
        <v>139</v>
      </c>
      <c r="H683" s="80">
        <f t="shared" si="10"/>
        <v>422</v>
      </c>
      <c r="I683" s="75">
        <v>45566</v>
      </c>
      <c r="K683">
        <v>11629</v>
      </c>
    </row>
    <row r="684" spans="1:11" x14ac:dyDescent="0.3">
      <c r="A684" t="s">
        <v>808</v>
      </c>
      <c r="B684" t="s">
        <v>810</v>
      </c>
      <c r="C684" t="s">
        <v>61</v>
      </c>
      <c r="D684" s="74">
        <v>45292</v>
      </c>
      <c r="E684" s="74">
        <v>45657</v>
      </c>
      <c r="F684">
        <v>175</v>
      </c>
      <c r="G684">
        <v>71</v>
      </c>
      <c r="H684" s="80">
        <f t="shared" si="10"/>
        <v>246</v>
      </c>
      <c r="I684" s="75">
        <v>45566</v>
      </c>
      <c r="K684">
        <v>11632</v>
      </c>
    </row>
    <row r="685" spans="1:11" x14ac:dyDescent="0.3">
      <c r="A685" t="s">
        <v>808</v>
      </c>
      <c r="B685" t="s">
        <v>811</v>
      </c>
      <c r="C685" t="s">
        <v>61</v>
      </c>
      <c r="D685" s="74">
        <v>45292</v>
      </c>
      <c r="E685" s="74">
        <v>45657</v>
      </c>
      <c r="F685">
        <v>287</v>
      </c>
      <c r="G685">
        <v>135</v>
      </c>
      <c r="H685" s="80">
        <f t="shared" si="10"/>
        <v>422</v>
      </c>
      <c r="I685" s="75">
        <v>45505</v>
      </c>
      <c r="K685">
        <v>11633</v>
      </c>
    </row>
    <row r="686" spans="1:11" x14ac:dyDescent="0.3">
      <c r="A686" t="s">
        <v>808</v>
      </c>
      <c r="B686" t="s">
        <v>812</v>
      </c>
      <c r="C686" t="s">
        <v>61</v>
      </c>
      <c r="D686" s="74">
        <v>45292</v>
      </c>
      <c r="E686" s="74">
        <v>45657</v>
      </c>
      <c r="F686">
        <v>106</v>
      </c>
      <c r="G686">
        <v>75</v>
      </c>
      <c r="H686" s="80">
        <f t="shared" si="10"/>
        <v>181</v>
      </c>
      <c r="I686" s="75">
        <v>43435</v>
      </c>
      <c r="K686">
        <v>11634</v>
      </c>
    </row>
    <row r="687" spans="1:11" x14ac:dyDescent="0.3">
      <c r="A687" t="s">
        <v>808</v>
      </c>
      <c r="B687" t="s">
        <v>813</v>
      </c>
      <c r="C687" t="s">
        <v>61</v>
      </c>
      <c r="D687" s="74">
        <v>45292</v>
      </c>
      <c r="E687" s="74">
        <v>45657</v>
      </c>
      <c r="F687">
        <v>115</v>
      </c>
      <c r="G687">
        <v>89</v>
      </c>
      <c r="H687" s="80">
        <f t="shared" si="10"/>
        <v>204</v>
      </c>
      <c r="I687" s="75">
        <v>45566</v>
      </c>
      <c r="K687">
        <v>10070</v>
      </c>
    </row>
    <row r="688" spans="1:11" x14ac:dyDescent="0.3">
      <c r="A688" t="s">
        <v>808</v>
      </c>
      <c r="B688" t="s">
        <v>814</v>
      </c>
      <c r="C688" t="s">
        <v>61</v>
      </c>
      <c r="D688" s="74">
        <v>45292</v>
      </c>
      <c r="E688" s="74">
        <v>45657</v>
      </c>
      <c r="F688">
        <v>96</v>
      </c>
      <c r="G688">
        <v>55</v>
      </c>
      <c r="H688" s="80">
        <f t="shared" si="10"/>
        <v>151</v>
      </c>
      <c r="I688" s="75">
        <v>38108</v>
      </c>
      <c r="K688">
        <v>12029</v>
      </c>
    </row>
    <row r="689" spans="1:11" x14ac:dyDescent="0.3">
      <c r="A689" t="s">
        <v>808</v>
      </c>
      <c r="B689" t="s">
        <v>815</v>
      </c>
      <c r="C689" t="s">
        <v>61</v>
      </c>
      <c r="D689" s="74">
        <v>45292</v>
      </c>
      <c r="E689" s="74">
        <v>45657</v>
      </c>
      <c r="F689">
        <v>119</v>
      </c>
      <c r="G689">
        <v>76</v>
      </c>
      <c r="H689" s="80">
        <f t="shared" si="10"/>
        <v>195</v>
      </c>
      <c r="I689" s="75">
        <v>41548</v>
      </c>
      <c r="K689">
        <v>11638</v>
      </c>
    </row>
    <row r="690" spans="1:11" x14ac:dyDescent="0.3">
      <c r="A690" t="s">
        <v>808</v>
      </c>
      <c r="B690" t="s">
        <v>816</v>
      </c>
      <c r="C690" t="s">
        <v>61</v>
      </c>
      <c r="D690" s="74">
        <v>45292</v>
      </c>
      <c r="E690" s="74">
        <v>45657</v>
      </c>
      <c r="F690">
        <v>182</v>
      </c>
      <c r="G690">
        <v>97</v>
      </c>
      <c r="H690" s="80">
        <f t="shared" si="10"/>
        <v>279</v>
      </c>
      <c r="I690" s="75">
        <v>45566</v>
      </c>
      <c r="K690">
        <v>11639</v>
      </c>
    </row>
    <row r="691" spans="1:11" x14ac:dyDescent="0.3">
      <c r="A691" t="s">
        <v>808</v>
      </c>
      <c r="B691" t="s">
        <v>817</v>
      </c>
      <c r="C691" t="s">
        <v>61</v>
      </c>
      <c r="D691" s="74">
        <v>45292</v>
      </c>
      <c r="E691" s="74">
        <v>45657</v>
      </c>
      <c r="F691">
        <v>185</v>
      </c>
      <c r="G691">
        <v>97</v>
      </c>
      <c r="H691" s="80">
        <f t="shared" si="10"/>
        <v>282</v>
      </c>
      <c r="I691" s="75">
        <v>45566</v>
      </c>
      <c r="K691">
        <v>11022</v>
      </c>
    </row>
    <row r="692" spans="1:11" x14ac:dyDescent="0.3">
      <c r="A692" t="s">
        <v>808</v>
      </c>
      <c r="B692" t="s">
        <v>818</v>
      </c>
      <c r="C692" t="s">
        <v>61</v>
      </c>
      <c r="D692" s="74">
        <v>45292</v>
      </c>
      <c r="E692" s="74">
        <v>45657</v>
      </c>
      <c r="F692">
        <v>122</v>
      </c>
      <c r="G692">
        <v>112</v>
      </c>
      <c r="H692" s="80">
        <f t="shared" si="10"/>
        <v>234</v>
      </c>
      <c r="I692" s="75">
        <v>45566</v>
      </c>
      <c r="K692">
        <v>12233</v>
      </c>
    </row>
    <row r="693" spans="1:11" x14ac:dyDescent="0.3">
      <c r="A693" t="s">
        <v>808</v>
      </c>
      <c r="B693" t="s">
        <v>819</v>
      </c>
      <c r="C693" t="s">
        <v>61</v>
      </c>
      <c r="D693" s="74">
        <v>45292</v>
      </c>
      <c r="E693" s="74">
        <v>45657</v>
      </c>
      <c r="F693">
        <v>241</v>
      </c>
      <c r="G693">
        <v>123</v>
      </c>
      <c r="H693" s="80">
        <f t="shared" si="10"/>
        <v>364</v>
      </c>
      <c r="I693" s="75">
        <v>45505</v>
      </c>
      <c r="K693">
        <v>11641</v>
      </c>
    </row>
    <row r="694" spans="1:11" x14ac:dyDescent="0.3">
      <c r="A694" t="s">
        <v>808</v>
      </c>
      <c r="B694" t="s">
        <v>820</v>
      </c>
      <c r="C694" t="s">
        <v>61</v>
      </c>
      <c r="D694" s="74">
        <v>45292</v>
      </c>
      <c r="E694" s="74">
        <v>45657</v>
      </c>
      <c r="F694">
        <v>241</v>
      </c>
      <c r="G694">
        <v>117</v>
      </c>
      <c r="H694" s="80">
        <f t="shared" si="10"/>
        <v>358</v>
      </c>
      <c r="I694" s="75">
        <v>45566</v>
      </c>
      <c r="K694">
        <v>10071</v>
      </c>
    </row>
    <row r="695" spans="1:11" x14ac:dyDescent="0.3">
      <c r="A695" t="s">
        <v>808</v>
      </c>
      <c r="B695" t="s">
        <v>821</v>
      </c>
      <c r="C695" t="s">
        <v>61</v>
      </c>
      <c r="D695" s="74">
        <v>45292</v>
      </c>
      <c r="E695" s="74">
        <v>45657</v>
      </c>
      <c r="F695">
        <v>105</v>
      </c>
      <c r="G695">
        <v>111</v>
      </c>
      <c r="H695" s="80">
        <f t="shared" si="10"/>
        <v>216</v>
      </c>
      <c r="I695" s="75">
        <v>45566</v>
      </c>
      <c r="K695">
        <v>10085</v>
      </c>
    </row>
    <row r="696" spans="1:11" x14ac:dyDescent="0.3">
      <c r="A696" t="s">
        <v>808</v>
      </c>
      <c r="B696" t="s">
        <v>822</v>
      </c>
      <c r="C696" t="s">
        <v>61</v>
      </c>
      <c r="D696" s="74">
        <v>45292</v>
      </c>
      <c r="E696" s="74">
        <v>45657</v>
      </c>
      <c r="F696">
        <v>297</v>
      </c>
      <c r="G696">
        <v>113</v>
      </c>
      <c r="H696" s="80">
        <f t="shared" si="10"/>
        <v>410</v>
      </c>
      <c r="I696" s="75">
        <v>45505</v>
      </c>
      <c r="K696">
        <v>12724</v>
      </c>
    </row>
    <row r="697" spans="1:11" x14ac:dyDescent="0.3">
      <c r="A697" t="s">
        <v>808</v>
      </c>
      <c r="B697" t="s">
        <v>823</v>
      </c>
      <c r="C697" t="s">
        <v>61</v>
      </c>
      <c r="D697" s="74">
        <v>45292</v>
      </c>
      <c r="E697" s="74">
        <v>45657</v>
      </c>
      <c r="F697">
        <v>205</v>
      </c>
      <c r="G697">
        <v>111</v>
      </c>
      <c r="H697" s="80">
        <f t="shared" si="10"/>
        <v>316</v>
      </c>
      <c r="I697" s="75">
        <v>45566</v>
      </c>
      <c r="K697">
        <v>11644</v>
      </c>
    </row>
    <row r="698" spans="1:11" x14ac:dyDescent="0.3">
      <c r="A698" t="s">
        <v>808</v>
      </c>
      <c r="B698" t="s">
        <v>232</v>
      </c>
      <c r="C698" t="s">
        <v>61</v>
      </c>
      <c r="D698" s="74">
        <v>45292</v>
      </c>
      <c r="E698" s="74">
        <v>45657</v>
      </c>
      <c r="F698">
        <v>202</v>
      </c>
      <c r="G698">
        <v>93</v>
      </c>
      <c r="H698" s="80">
        <f t="shared" si="10"/>
        <v>295</v>
      </c>
      <c r="I698" s="75">
        <v>45505</v>
      </c>
      <c r="K698">
        <v>11645</v>
      </c>
    </row>
    <row r="699" spans="1:11" x14ac:dyDescent="0.3">
      <c r="A699" t="s">
        <v>808</v>
      </c>
      <c r="B699" t="s">
        <v>824</v>
      </c>
      <c r="C699" t="s">
        <v>61</v>
      </c>
      <c r="D699" s="74">
        <v>45292</v>
      </c>
      <c r="E699" s="74">
        <v>45657</v>
      </c>
      <c r="F699">
        <v>272</v>
      </c>
      <c r="G699">
        <v>112</v>
      </c>
      <c r="H699" s="80">
        <f t="shared" si="10"/>
        <v>384</v>
      </c>
      <c r="I699" s="75">
        <v>45505</v>
      </c>
      <c r="K699">
        <v>11631</v>
      </c>
    </row>
    <row r="700" spans="1:11" x14ac:dyDescent="0.3">
      <c r="A700" t="s">
        <v>808</v>
      </c>
      <c r="B700" t="s">
        <v>825</v>
      </c>
      <c r="C700" t="s">
        <v>61</v>
      </c>
      <c r="D700" s="74">
        <v>45292</v>
      </c>
      <c r="E700" s="74">
        <v>45657</v>
      </c>
      <c r="F700">
        <v>145</v>
      </c>
      <c r="G700">
        <v>84</v>
      </c>
      <c r="H700" s="80">
        <f t="shared" si="10"/>
        <v>229</v>
      </c>
      <c r="I700" s="75">
        <v>41579</v>
      </c>
      <c r="K700">
        <v>11648</v>
      </c>
    </row>
    <row r="701" spans="1:11" x14ac:dyDescent="0.3">
      <c r="A701" t="s">
        <v>808</v>
      </c>
      <c r="B701" t="s">
        <v>826</v>
      </c>
      <c r="C701" t="s">
        <v>61</v>
      </c>
      <c r="D701" s="74">
        <v>45292</v>
      </c>
      <c r="E701" s="74">
        <v>45657</v>
      </c>
      <c r="F701">
        <v>79</v>
      </c>
      <c r="G701">
        <v>82</v>
      </c>
      <c r="H701" s="80">
        <f t="shared" si="10"/>
        <v>161</v>
      </c>
      <c r="I701" s="75">
        <v>45566</v>
      </c>
      <c r="K701">
        <v>10072</v>
      </c>
    </row>
    <row r="702" spans="1:11" x14ac:dyDescent="0.3">
      <c r="A702" t="s">
        <v>808</v>
      </c>
      <c r="B702" t="s">
        <v>827</v>
      </c>
      <c r="C702" t="s">
        <v>61</v>
      </c>
      <c r="D702" s="74">
        <v>45292</v>
      </c>
      <c r="E702" s="74">
        <v>45657</v>
      </c>
      <c r="F702">
        <v>130</v>
      </c>
      <c r="G702">
        <v>117</v>
      </c>
      <c r="H702" s="80">
        <f t="shared" si="10"/>
        <v>247</v>
      </c>
      <c r="I702" s="75">
        <v>45566</v>
      </c>
      <c r="K702">
        <v>10080</v>
      </c>
    </row>
    <row r="703" spans="1:11" x14ac:dyDescent="0.3">
      <c r="A703" t="s">
        <v>808</v>
      </c>
      <c r="B703" t="s">
        <v>828</v>
      </c>
      <c r="C703" t="s">
        <v>61</v>
      </c>
      <c r="D703" s="74">
        <v>45292</v>
      </c>
      <c r="E703" s="74">
        <v>45657</v>
      </c>
      <c r="F703">
        <v>184</v>
      </c>
      <c r="G703">
        <v>115</v>
      </c>
      <c r="H703" s="80">
        <f t="shared" si="10"/>
        <v>299</v>
      </c>
      <c r="I703" s="75">
        <v>45597</v>
      </c>
      <c r="K703">
        <v>10073</v>
      </c>
    </row>
    <row r="704" spans="1:11" x14ac:dyDescent="0.3">
      <c r="A704" t="s">
        <v>808</v>
      </c>
      <c r="B704" t="s">
        <v>829</v>
      </c>
      <c r="C704" t="s">
        <v>61</v>
      </c>
      <c r="D704" s="74">
        <v>45292</v>
      </c>
      <c r="E704" s="74">
        <v>45657</v>
      </c>
      <c r="F704">
        <v>182</v>
      </c>
      <c r="G704">
        <v>116</v>
      </c>
      <c r="H704" s="80">
        <f t="shared" si="10"/>
        <v>298</v>
      </c>
      <c r="I704" s="75">
        <v>45505</v>
      </c>
      <c r="K704">
        <v>11650</v>
      </c>
    </row>
    <row r="705" spans="1:11" x14ac:dyDescent="0.3">
      <c r="A705" t="s">
        <v>808</v>
      </c>
      <c r="B705" t="s">
        <v>830</v>
      </c>
      <c r="C705" t="s">
        <v>61</v>
      </c>
      <c r="D705" s="74">
        <v>45292</v>
      </c>
      <c r="E705" s="74">
        <v>45657</v>
      </c>
      <c r="F705">
        <v>250</v>
      </c>
      <c r="G705">
        <v>122</v>
      </c>
      <c r="H705" s="80">
        <f t="shared" si="10"/>
        <v>372</v>
      </c>
      <c r="I705" s="75">
        <v>45566</v>
      </c>
      <c r="K705">
        <v>10069</v>
      </c>
    </row>
    <row r="706" spans="1:11" x14ac:dyDescent="0.3">
      <c r="A706" t="s">
        <v>808</v>
      </c>
      <c r="B706" t="s">
        <v>831</v>
      </c>
      <c r="C706" t="s">
        <v>61</v>
      </c>
      <c r="D706" s="74">
        <v>45292</v>
      </c>
      <c r="E706" s="74">
        <v>45657</v>
      </c>
      <c r="F706">
        <v>205</v>
      </c>
      <c r="G706">
        <v>140</v>
      </c>
      <c r="H706" s="80">
        <f t="shared" si="10"/>
        <v>345</v>
      </c>
      <c r="I706" s="75">
        <v>45566</v>
      </c>
      <c r="K706">
        <v>10075</v>
      </c>
    </row>
    <row r="707" spans="1:11" x14ac:dyDescent="0.3">
      <c r="A707" t="s">
        <v>808</v>
      </c>
      <c r="B707" t="s">
        <v>832</v>
      </c>
      <c r="C707" t="s">
        <v>61</v>
      </c>
      <c r="D707" s="74">
        <v>45292</v>
      </c>
      <c r="E707" s="74">
        <v>45657</v>
      </c>
      <c r="F707">
        <v>159</v>
      </c>
      <c r="G707">
        <v>93</v>
      </c>
      <c r="H707" s="80">
        <f t="shared" ref="H707:H770" si="11">F707+G707</f>
        <v>252</v>
      </c>
      <c r="I707" s="75">
        <v>45566</v>
      </c>
      <c r="K707">
        <v>11652</v>
      </c>
    </row>
    <row r="708" spans="1:11" x14ac:dyDescent="0.3">
      <c r="A708" t="s">
        <v>808</v>
      </c>
      <c r="B708" t="s">
        <v>833</v>
      </c>
      <c r="C708" t="s">
        <v>61</v>
      </c>
      <c r="D708" s="74">
        <v>45292</v>
      </c>
      <c r="E708" s="74">
        <v>45657</v>
      </c>
      <c r="F708">
        <v>125</v>
      </c>
      <c r="G708">
        <v>85</v>
      </c>
      <c r="H708" s="80">
        <f t="shared" si="11"/>
        <v>210</v>
      </c>
      <c r="I708" s="75">
        <v>45566</v>
      </c>
      <c r="K708">
        <v>11653</v>
      </c>
    </row>
    <row r="709" spans="1:11" x14ac:dyDescent="0.3">
      <c r="A709" t="s">
        <v>808</v>
      </c>
      <c r="B709" t="s">
        <v>834</v>
      </c>
      <c r="C709" t="s">
        <v>61</v>
      </c>
      <c r="D709" s="74">
        <v>45292</v>
      </c>
      <c r="E709" s="74">
        <v>45657</v>
      </c>
      <c r="F709">
        <v>107</v>
      </c>
      <c r="G709">
        <v>92</v>
      </c>
      <c r="H709" s="80">
        <f t="shared" si="11"/>
        <v>199</v>
      </c>
      <c r="I709" s="75">
        <v>45566</v>
      </c>
      <c r="K709">
        <v>10077</v>
      </c>
    </row>
    <row r="710" spans="1:11" x14ac:dyDescent="0.3">
      <c r="A710" t="s">
        <v>808</v>
      </c>
      <c r="B710" t="s">
        <v>1250</v>
      </c>
      <c r="C710" t="s">
        <v>61</v>
      </c>
      <c r="D710" s="74">
        <v>45292</v>
      </c>
      <c r="E710" s="74">
        <v>45657</v>
      </c>
      <c r="F710">
        <v>245</v>
      </c>
      <c r="G710">
        <v>96</v>
      </c>
      <c r="H710" s="80">
        <f t="shared" si="11"/>
        <v>341</v>
      </c>
      <c r="I710" s="75">
        <v>45566</v>
      </c>
      <c r="K710">
        <v>12721</v>
      </c>
    </row>
    <row r="711" spans="1:11" x14ac:dyDescent="0.3">
      <c r="A711" t="s">
        <v>808</v>
      </c>
      <c r="B711" t="s">
        <v>835</v>
      </c>
      <c r="C711" t="s">
        <v>61</v>
      </c>
      <c r="D711" s="74">
        <v>45292</v>
      </c>
      <c r="E711" s="74">
        <v>45657</v>
      </c>
      <c r="F711">
        <v>164</v>
      </c>
      <c r="G711">
        <v>98</v>
      </c>
      <c r="H711" s="80">
        <f t="shared" si="11"/>
        <v>262</v>
      </c>
      <c r="I711" s="75">
        <v>45505</v>
      </c>
      <c r="K711">
        <v>13821</v>
      </c>
    </row>
    <row r="712" spans="1:11" x14ac:dyDescent="0.3">
      <c r="A712" t="s">
        <v>808</v>
      </c>
      <c r="B712" t="s">
        <v>836</v>
      </c>
      <c r="C712" t="s">
        <v>61</v>
      </c>
      <c r="D712" s="74">
        <v>45292</v>
      </c>
      <c r="E712" s="74">
        <v>45657</v>
      </c>
      <c r="F712">
        <v>185</v>
      </c>
      <c r="G712">
        <v>97</v>
      </c>
      <c r="H712" s="80">
        <f t="shared" si="11"/>
        <v>282</v>
      </c>
      <c r="I712" s="75">
        <v>45597</v>
      </c>
      <c r="K712">
        <v>12720</v>
      </c>
    </row>
    <row r="713" spans="1:11" x14ac:dyDescent="0.3">
      <c r="A713" t="s">
        <v>808</v>
      </c>
      <c r="B713" t="s">
        <v>837</v>
      </c>
      <c r="C713" t="s">
        <v>61</v>
      </c>
      <c r="D713" s="74">
        <v>45292</v>
      </c>
      <c r="E713" s="74">
        <v>45657</v>
      </c>
      <c r="F713">
        <v>241</v>
      </c>
      <c r="G713">
        <v>121</v>
      </c>
      <c r="H713" s="80">
        <f t="shared" si="11"/>
        <v>362</v>
      </c>
      <c r="I713" s="75">
        <v>42705</v>
      </c>
      <c r="K713">
        <v>13436</v>
      </c>
    </row>
    <row r="714" spans="1:11" x14ac:dyDescent="0.3">
      <c r="A714" t="s">
        <v>808</v>
      </c>
      <c r="B714" t="s">
        <v>838</v>
      </c>
      <c r="C714" t="s">
        <v>61</v>
      </c>
      <c r="D714" s="74">
        <v>45292</v>
      </c>
      <c r="E714" s="74">
        <v>45657</v>
      </c>
      <c r="F714">
        <v>243</v>
      </c>
      <c r="G714">
        <v>120</v>
      </c>
      <c r="H714" s="80">
        <f t="shared" si="11"/>
        <v>363</v>
      </c>
      <c r="I714" s="75">
        <v>45566</v>
      </c>
      <c r="K714">
        <v>11655</v>
      </c>
    </row>
    <row r="715" spans="1:11" x14ac:dyDescent="0.3">
      <c r="A715" t="s">
        <v>808</v>
      </c>
      <c r="B715" t="s">
        <v>839</v>
      </c>
      <c r="C715" t="s">
        <v>61</v>
      </c>
      <c r="D715" s="74">
        <v>45292</v>
      </c>
      <c r="E715" s="74">
        <v>45657</v>
      </c>
      <c r="F715">
        <v>120</v>
      </c>
      <c r="G715">
        <v>59</v>
      </c>
      <c r="H715" s="80">
        <f t="shared" si="11"/>
        <v>179</v>
      </c>
      <c r="I715" s="75">
        <v>45597</v>
      </c>
      <c r="K715">
        <v>12030</v>
      </c>
    </row>
    <row r="716" spans="1:11" x14ac:dyDescent="0.3">
      <c r="A716" t="s">
        <v>808</v>
      </c>
      <c r="B716" t="s">
        <v>840</v>
      </c>
      <c r="C716" t="s">
        <v>61</v>
      </c>
      <c r="D716" s="74">
        <v>45292</v>
      </c>
      <c r="E716" s="74">
        <v>45657</v>
      </c>
      <c r="F716">
        <v>117</v>
      </c>
      <c r="G716">
        <v>88</v>
      </c>
      <c r="H716" s="80">
        <f t="shared" si="11"/>
        <v>205</v>
      </c>
      <c r="I716" s="75">
        <v>45566</v>
      </c>
      <c r="K716">
        <v>11657</v>
      </c>
    </row>
    <row r="717" spans="1:11" x14ac:dyDescent="0.3">
      <c r="A717" t="s">
        <v>808</v>
      </c>
      <c r="B717" t="s">
        <v>841</v>
      </c>
      <c r="C717" t="s">
        <v>61</v>
      </c>
      <c r="D717" s="74">
        <v>45292</v>
      </c>
      <c r="E717" s="74">
        <v>45657</v>
      </c>
      <c r="F717">
        <v>160</v>
      </c>
      <c r="G717">
        <v>94</v>
      </c>
      <c r="H717" s="80">
        <f t="shared" si="11"/>
        <v>254</v>
      </c>
      <c r="I717" s="75">
        <v>45566</v>
      </c>
      <c r="K717">
        <v>11660</v>
      </c>
    </row>
    <row r="718" spans="1:11" x14ac:dyDescent="0.3">
      <c r="A718" t="s">
        <v>808</v>
      </c>
      <c r="B718" t="s">
        <v>842</v>
      </c>
      <c r="C718" t="s">
        <v>61</v>
      </c>
      <c r="D718" s="74">
        <v>45292</v>
      </c>
      <c r="E718" s="74">
        <v>45657</v>
      </c>
      <c r="F718">
        <v>120</v>
      </c>
      <c r="G718">
        <v>59</v>
      </c>
      <c r="H718" s="80">
        <f t="shared" si="11"/>
        <v>179</v>
      </c>
      <c r="I718" s="75">
        <v>36861</v>
      </c>
      <c r="K718">
        <v>11662</v>
      </c>
    </row>
    <row r="719" spans="1:11" x14ac:dyDescent="0.3">
      <c r="A719" t="s">
        <v>808</v>
      </c>
      <c r="B719" t="s">
        <v>843</v>
      </c>
      <c r="C719" t="s">
        <v>61</v>
      </c>
      <c r="D719" s="74">
        <v>45292</v>
      </c>
      <c r="E719" s="74">
        <v>45657</v>
      </c>
      <c r="F719">
        <v>80</v>
      </c>
      <c r="G719">
        <v>77</v>
      </c>
      <c r="H719" s="80">
        <f t="shared" si="11"/>
        <v>157</v>
      </c>
      <c r="I719" s="75">
        <v>45474</v>
      </c>
      <c r="K719">
        <v>10462</v>
      </c>
    </row>
    <row r="720" spans="1:11" x14ac:dyDescent="0.3">
      <c r="A720" t="s">
        <v>808</v>
      </c>
      <c r="B720" t="s">
        <v>844</v>
      </c>
      <c r="C720" t="s">
        <v>61</v>
      </c>
      <c r="D720" s="74">
        <v>45292</v>
      </c>
      <c r="E720" s="74">
        <v>45657</v>
      </c>
      <c r="F720">
        <v>193</v>
      </c>
      <c r="G720">
        <v>97</v>
      </c>
      <c r="H720" s="80">
        <f t="shared" si="11"/>
        <v>290</v>
      </c>
      <c r="I720" s="75">
        <v>45566</v>
      </c>
      <c r="K720">
        <v>10078</v>
      </c>
    </row>
    <row r="721" spans="1:11" x14ac:dyDescent="0.3">
      <c r="A721" t="s">
        <v>808</v>
      </c>
      <c r="B721" t="s">
        <v>845</v>
      </c>
      <c r="C721" t="s">
        <v>61</v>
      </c>
      <c r="D721" s="74">
        <v>45292</v>
      </c>
      <c r="E721" s="74">
        <v>45657</v>
      </c>
      <c r="F721">
        <v>281</v>
      </c>
      <c r="G721">
        <v>106</v>
      </c>
      <c r="H721" s="80">
        <f t="shared" si="11"/>
        <v>387</v>
      </c>
      <c r="I721" s="75">
        <v>45597</v>
      </c>
      <c r="K721">
        <v>15061</v>
      </c>
    </row>
    <row r="722" spans="1:11" x14ac:dyDescent="0.3">
      <c r="A722" t="s">
        <v>808</v>
      </c>
      <c r="B722" t="s">
        <v>846</v>
      </c>
      <c r="C722" t="s">
        <v>61</v>
      </c>
      <c r="D722" s="74">
        <v>45292</v>
      </c>
      <c r="E722" s="74">
        <v>45657</v>
      </c>
      <c r="F722">
        <v>120</v>
      </c>
      <c r="G722">
        <v>103</v>
      </c>
      <c r="H722" s="80">
        <f t="shared" si="11"/>
        <v>223</v>
      </c>
      <c r="I722" s="75">
        <v>45505</v>
      </c>
      <c r="K722">
        <v>10079</v>
      </c>
    </row>
    <row r="723" spans="1:11" x14ac:dyDescent="0.3">
      <c r="A723" t="s">
        <v>808</v>
      </c>
      <c r="B723" t="s">
        <v>847</v>
      </c>
      <c r="C723" t="s">
        <v>61</v>
      </c>
      <c r="D723" s="74">
        <v>45292</v>
      </c>
      <c r="E723" s="74">
        <v>45657</v>
      </c>
      <c r="F723">
        <v>171</v>
      </c>
      <c r="G723">
        <v>83</v>
      </c>
      <c r="H723" s="80">
        <f t="shared" si="11"/>
        <v>254</v>
      </c>
      <c r="I723" s="75">
        <v>45566</v>
      </c>
      <c r="K723">
        <v>11665</v>
      </c>
    </row>
    <row r="724" spans="1:11" x14ac:dyDescent="0.3">
      <c r="A724" t="s">
        <v>848</v>
      </c>
      <c r="B724" t="s">
        <v>60</v>
      </c>
      <c r="C724" t="s">
        <v>61</v>
      </c>
      <c r="D724" s="74">
        <v>45292</v>
      </c>
      <c r="E724" s="74">
        <v>45657</v>
      </c>
      <c r="F724">
        <v>141</v>
      </c>
      <c r="G724">
        <v>85</v>
      </c>
      <c r="H724" s="80">
        <f t="shared" si="11"/>
        <v>226</v>
      </c>
      <c r="I724" s="75">
        <v>43466</v>
      </c>
      <c r="K724">
        <v>11868</v>
      </c>
    </row>
    <row r="725" spans="1:11" x14ac:dyDescent="0.3">
      <c r="A725" t="s">
        <v>848</v>
      </c>
      <c r="B725" t="s">
        <v>849</v>
      </c>
      <c r="C725" t="s">
        <v>61</v>
      </c>
      <c r="D725" s="74">
        <v>45292</v>
      </c>
      <c r="E725" s="74">
        <v>45657</v>
      </c>
      <c r="F725">
        <v>141</v>
      </c>
      <c r="G725">
        <v>85</v>
      </c>
      <c r="H725" s="80">
        <f t="shared" si="11"/>
        <v>226</v>
      </c>
      <c r="I725" s="75">
        <v>43466</v>
      </c>
      <c r="K725">
        <v>10800</v>
      </c>
    </row>
    <row r="726" spans="1:11" x14ac:dyDescent="0.3">
      <c r="A726" t="s">
        <v>848</v>
      </c>
      <c r="B726" t="s">
        <v>850</v>
      </c>
      <c r="C726" t="s">
        <v>61</v>
      </c>
      <c r="D726" s="74">
        <v>45292</v>
      </c>
      <c r="E726" s="74">
        <v>45657</v>
      </c>
      <c r="F726">
        <v>125</v>
      </c>
      <c r="G726">
        <v>84</v>
      </c>
      <c r="H726" s="80">
        <f t="shared" si="11"/>
        <v>209</v>
      </c>
      <c r="I726" s="75">
        <v>43466</v>
      </c>
      <c r="K726">
        <v>10801</v>
      </c>
    </row>
    <row r="727" spans="1:11" x14ac:dyDescent="0.3">
      <c r="A727" t="s">
        <v>848</v>
      </c>
      <c r="B727" t="s">
        <v>851</v>
      </c>
      <c r="C727" t="s">
        <v>61</v>
      </c>
      <c r="D727" s="74">
        <v>45292</v>
      </c>
      <c r="E727" s="74">
        <v>45657</v>
      </c>
      <c r="F727">
        <v>129</v>
      </c>
      <c r="G727">
        <v>98</v>
      </c>
      <c r="H727" s="80">
        <f t="shared" si="11"/>
        <v>227</v>
      </c>
      <c r="I727" s="75">
        <v>44958</v>
      </c>
      <c r="K727">
        <v>10802</v>
      </c>
    </row>
    <row r="728" spans="1:11" x14ac:dyDescent="0.3">
      <c r="A728" t="s">
        <v>848</v>
      </c>
      <c r="B728" t="s">
        <v>852</v>
      </c>
      <c r="C728" t="s">
        <v>61</v>
      </c>
      <c r="D728" s="74">
        <v>45292</v>
      </c>
      <c r="E728" s="74">
        <v>45657</v>
      </c>
      <c r="F728">
        <v>132</v>
      </c>
      <c r="G728">
        <v>85</v>
      </c>
      <c r="H728" s="80">
        <f t="shared" si="11"/>
        <v>217</v>
      </c>
      <c r="I728" s="75">
        <v>43466</v>
      </c>
      <c r="K728">
        <v>10803</v>
      </c>
    </row>
    <row r="729" spans="1:11" x14ac:dyDescent="0.3">
      <c r="A729" t="s">
        <v>853</v>
      </c>
      <c r="B729" t="s">
        <v>60</v>
      </c>
      <c r="C729" t="s">
        <v>61</v>
      </c>
      <c r="D729" s="74">
        <v>45292</v>
      </c>
      <c r="E729" s="74">
        <v>45657</v>
      </c>
      <c r="F729">
        <v>154</v>
      </c>
      <c r="G729">
        <v>91</v>
      </c>
      <c r="H729" s="80">
        <f t="shared" si="11"/>
        <v>245</v>
      </c>
      <c r="I729" s="75">
        <v>45017</v>
      </c>
      <c r="K729">
        <v>11869</v>
      </c>
    </row>
    <row r="730" spans="1:11" x14ac:dyDescent="0.3">
      <c r="A730" t="s">
        <v>853</v>
      </c>
      <c r="B730" t="s">
        <v>854</v>
      </c>
      <c r="C730" t="s">
        <v>61</v>
      </c>
      <c r="D730" s="74">
        <v>45292</v>
      </c>
      <c r="E730" s="74">
        <v>45657</v>
      </c>
      <c r="F730">
        <v>154</v>
      </c>
      <c r="G730">
        <v>91</v>
      </c>
      <c r="H730" s="80">
        <f t="shared" si="11"/>
        <v>245</v>
      </c>
      <c r="I730" s="75">
        <v>45017</v>
      </c>
      <c r="K730">
        <v>10178</v>
      </c>
    </row>
    <row r="731" spans="1:11" x14ac:dyDescent="0.3">
      <c r="A731" t="s">
        <v>855</v>
      </c>
      <c r="B731" t="s">
        <v>856</v>
      </c>
      <c r="C731" t="s">
        <v>61</v>
      </c>
      <c r="D731" s="74">
        <v>45292</v>
      </c>
      <c r="E731" s="74">
        <v>45657</v>
      </c>
      <c r="F731">
        <v>388</v>
      </c>
      <c r="G731">
        <v>116</v>
      </c>
      <c r="H731" s="80">
        <f t="shared" si="11"/>
        <v>504</v>
      </c>
      <c r="I731" s="75">
        <v>45658</v>
      </c>
      <c r="K731">
        <v>11695</v>
      </c>
    </row>
    <row r="732" spans="1:11" x14ac:dyDescent="0.3">
      <c r="A732" t="s">
        <v>857</v>
      </c>
      <c r="B732" t="s">
        <v>60</v>
      </c>
      <c r="C732" t="s">
        <v>61</v>
      </c>
      <c r="D732" s="74">
        <v>45292</v>
      </c>
      <c r="E732" s="74">
        <v>45657</v>
      </c>
      <c r="F732">
        <v>140</v>
      </c>
      <c r="G732">
        <v>66</v>
      </c>
      <c r="H732" s="80">
        <f t="shared" si="11"/>
        <v>206</v>
      </c>
      <c r="I732" s="75">
        <v>44958</v>
      </c>
      <c r="K732">
        <v>11798</v>
      </c>
    </row>
    <row r="733" spans="1:11" x14ac:dyDescent="0.3">
      <c r="A733" t="s">
        <v>857</v>
      </c>
      <c r="B733" t="s">
        <v>858</v>
      </c>
      <c r="C733" t="s">
        <v>61</v>
      </c>
      <c r="D733" s="74">
        <v>45292</v>
      </c>
      <c r="E733" s="74">
        <v>45657</v>
      </c>
      <c r="F733">
        <v>185</v>
      </c>
      <c r="G733">
        <v>85</v>
      </c>
      <c r="H733" s="80">
        <f t="shared" si="11"/>
        <v>270</v>
      </c>
      <c r="I733" s="75">
        <v>45323</v>
      </c>
      <c r="K733">
        <v>10294</v>
      </c>
    </row>
    <row r="734" spans="1:11" x14ac:dyDescent="0.3">
      <c r="A734" t="s">
        <v>859</v>
      </c>
      <c r="B734" t="s">
        <v>60</v>
      </c>
      <c r="C734" t="s">
        <v>61</v>
      </c>
      <c r="D734" s="74">
        <v>45292</v>
      </c>
      <c r="E734" s="74">
        <v>45657</v>
      </c>
      <c r="F734">
        <v>205</v>
      </c>
      <c r="G734">
        <v>99</v>
      </c>
      <c r="H734" s="80">
        <f t="shared" si="11"/>
        <v>304</v>
      </c>
      <c r="I734" s="75">
        <v>45658</v>
      </c>
      <c r="K734">
        <v>13600</v>
      </c>
    </row>
    <row r="735" spans="1:11" x14ac:dyDescent="0.3">
      <c r="A735" t="s">
        <v>859</v>
      </c>
      <c r="B735" t="s">
        <v>860</v>
      </c>
      <c r="C735" t="s">
        <v>61</v>
      </c>
      <c r="D735" s="74">
        <v>45292</v>
      </c>
      <c r="E735" s="74">
        <v>45657</v>
      </c>
      <c r="F735">
        <v>205</v>
      </c>
      <c r="G735">
        <v>99</v>
      </c>
      <c r="H735" s="80">
        <f t="shared" si="11"/>
        <v>304</v>
      </c>
      <c r="I735" s="75">
        <v>45658</v>
      </c>
      <c r="K735">
        <v>13596</v>
      </c>
    </row>
    <row r="736" spans="1:11" x14ac:dyDescent="0.3">
      <c r="A736" t="s">
        <v>861</v>
      </c>
      <c r="B736" t="s">
        <v>862</v>
      </c>
      <c r="C736" t="s">
        <v>61</v>
      </c>
      <c r="D736" s="74">
        <v>45292</v>
      </c>
      <c r="E736" s="74">
        <v>45657</v>
      </c>
      <c r="F736">
        <v>131</v>
      </c>
      <c r="G736">
        <v>97</v>
      </c>
      <c r="H736" s="80">
        <f t="shared" si="11"/>
        <v>228</v>
      </c>
      <c r="I736" s="75">
        <v>45292</v>
      </c>
      <c r="K736">
        <v>19019</v>
      </c>
    </row>
    <row r="737" spans="1:11" x14ac:dyDescent="0.3">
      <c r="A737" t="s">
        <v>863</v>
      </c>
      <c r="B737" t="s">
        <v>60</v>
      </c>
      <c r="C737" t="s">
        <v>61</v>
      </c>
      <c r="D737" s="74">
        <v>45292</v>
      </c>
      <c r="E737" s="74">
        <v>45657</v>
      </c>
      <c r="F737">
        <v>163</v>
      </c>
      <c r="G737">
        <v>67</v>
      </c>
      <c r="H737" s="80">
        <f t="shared" si="11"/>
        <v>230</v>
      </c>
      <c r="I737" s="75">
        <v>45505</v>
      </c>
      <c r="K737">
        <v>11896</v>
      </c>
    </row>
    <row r="738" spans="1:11" x14ac:dyDescent="0.3">
      <c r="A738" t="s">
        <v>863</v>
      </c>
      <c r="B738" t="s">
        <v>864</v>
      </c>
      <c r="C738" t="s">
        <v>61</v>
      </c>
      <c r="D738" s="74">
        <v>45292</v>
      </c>
      <c r="E738" s="74">
        <v>45657</v>
      </c>
      <c r="F738">
        <v>265</v>
      </c>
      <c r="G738">
        <v>98</v>
      </c>
      <c r="H738" s="80">
        <f t="shared" si="11"/>
        <v>363</v>
      </c>
      <c r="I738" s="75">
        <v>45658</v>
      </c>
      <c r="K738">
        <v>11399</v>
      </c>
    </row>
    <row r="739" spans="1:11" x14ac:dyDescent="0.3">
      <c r="A739" t="s">
        <v>863</v>
      </c>
      <c r="B739" t="s">
        <v>865</v>
      </c>
      <c r="C739" t="s">
        <v>61</v>
      </c>
      <c r="D739" s="74">
        <v>45292</v>
      </c>
      <c r="E739" s="74">
        <v>45657</v>
      </c>
      <c r="F739">
        <v>311</v>
      </c>
      <c r="G739">
        <v>132</v>
      </c>
      <c r="H739" s="80">
        <f t="shared" si="11"/>
        <v>443</v>
      </c>
      <c r="I739" s="75">
        <v>45505</v>
      </c>
      <c r="K739">
        <v>10352</v>
      </c>
    </row>
    <row r="740" spans="1:11" x14ac:dyDescent="0.3">
      <c r="A740" t="s">
        <v>863</v>
      </c>
      <c r="B740" t="s">
        <v>866</v>
      </c>
      <c r="C740" t="s">
        <v>61</v>
      </c>
      <c r="D740" s="74">
        <v>45292</v>
      </c>
      <c r="E740" s="74">
        <v>45657</v>
      </c>
      <c r="F740">
        <v>325</v>
      </c>
      <c r="G740">
        <v>132</v>
      </c>
      <c r="H740" s="80">
        <f t="shared" si="11"/>
        <v>457</v>
      </c>
      <c r="I740" s="75">
        <v>45658</v>
      </c>
      <c r="K740">
        <v>11401</v>
      </c>
    </row>
    <row r="741" spans="1:11" x14ac:dyDescent="0.3">
      <c r="A741" t="s">
        <v>863</v>
      </c>
      <c r="B741" t="s">
        <v>867</v>
      </c>
      <c r="C741" t="s">
        <v>61</v>
      </c>
      <c r="D741" s="74">
        <v>45292</v>
      </c>
      <c r="E741" s="74">
        <v>45657</v>
      </c>
      <c r="F741">
        <v>355</v>
      </c>
      <c r="G741">
        <v>141</v>
      </c>
      <c r="H741" s="80">
        <f t="shared" si="11"/>
        <v>496</v>
      </c>
      <c r="I741" s="75">
        <v>45658</v>
      </c>
      <c r="K741">
        <v>11032</v>
      </c>
    </row>
    <row r="742" spans="1:11" x14ac:dyDescent="0.3">
      <c r="A742" t="s">
        <v>863</v>
      </c>
      <c r="B742" t="s">
        <v>1251</v>
      </c>
      <c r="C742" t="s">
        <v>61</v>
      </c>
      <c r="D742" s="74">
        <v>45292</v>
      </c>
      <c r="E742" s="74">
        <v>45657</v>
      </c>
      <c r="F742">
        <v>258</v>
      </c>
      <c r="G742">
        <v>131</v>
      </c>
      <c r="H742" s="80">
        <f t="shared" si="11"/>
        <v>389</v>
      </c>
      <c r="I742" s="75">
        <v>45658</v>
      </c>
      <c r="K742">
        <v>11404</v>
      </c>
    </row>
    <row r="743" spans="1:11" x14ac:dyDescent="0.3">
      <c r="A743" t="s">
        <v>863</v>
      </c>
      <c r="B743" t="s">
        <v>868</v>
      </c>
      <c r="C743" t="s">
        <v>61</v>
      </c>
      <c r="D743" s="74">
        <v>45292</v>
      </c>
      <c r="E743" s="74">
        <v>45657</v>
      </c>
      <c r="F743">
        <v>355</v>
      </c>
      <c r="G743">
        <v>149</v>
      </c>
      <c r="H743" s="80">
        <f t="shared" si="11"/>
        <v>504</v>
      </c>
      <c r="I743" s="75">
        <v>45658</v>
      </c>
      <c r="K743">
        <v>10351</v>
      </c>
    </row>
    <row r="744" spans="1:11" x14ac:dyDescent="0.3">
      <c r="A744" t="s">
        <v>863</v>
      </c>
      <c r="B744" t="s">
        <v>869</v>
      </c>
      <c r="C744" t="s">
        <v>61</v>
      </c>
      <c r="D744" s="74">
        <v>45292</v>
      </c>
      <c r="E744" s="74">
        <v>45657</v>
      </c>
      <c r="F744">
        <v>305</v>
      </c>
      <c r="G744">
        <v>162</v>
      </c>
      <c r="H744" s="80">
        <f t="shared" si="11"/>
        <v>467</v>
      </c>
      <c r="I744" s="75">
        <v>45658</v>
      </c>
      <c r="K744">
        <v>10353</v>
      </c>
    </row>
    <row r="745" spans="1:11" x14ac:dyDescent="0.3">
      <c r="A745" t="s">
        <v>863</v>
      </c>
      <c r="B745" t="s">
        <v>870</v>
      </c>
      <c r="C745" t="s">
        <v>61</v>
      </c>
      <c r="D745" s="74">
        <v>45292</v>
      </c>
      <c r="E745" s="74">
        <v>45657</v>
      </c>
      <c r="F745">
        <v>254</v>
      </c>
      <c r="G745">
        <v>133</v>
      </c>
      <c r="H745" s="80">
        <f t="shared" si="11"/>
        <v>387</v>
      </c>
      <c r="I745" s="75">
        <v>45658</v>
      </c>
      <c r="K745">
        <v>11405</v>
      </c>
    </row>
    <row r="746" spans="1:11" x14ac:dyDescent="0.3">
      <c r="A746" t="s">
        <v>871</v>
      </c>
      <c r="B746" t="s">
        <v>60</v>
      </c>
      <c r="C746" t="s">
        <v>61</v>
      </c>
      <c r="D746" s="74">
        <v>45292</v>
      </c>
      <c r="E746" s="74">
        <v>45657</v>
      </c>
      <c r="F746">
        <v>189</v>
      </c>
      <c r="G746">
        <v>114</v>
      </c>
      <c r="H746" s="80">
        <f t="shared" si="11"/>
        <v>303</v>
      </c>
      <c r="I746" s="75">
        <v>41791</v>
      </c>
      <c r="K746">
        <v>11870</v>
      </c>
    </row>
    <row r="747" spans="1:11" x14ac:dyDescent="0.3">
      <c r="A747" t="s">
        <v>871</v>
      </c>
      <c r="B747" t="s">
        <v>872</v>
      </c>
      <c r="C747" t="s">
        <v>61</v>
      </c>
      <c r="D747" s="74">
        <v>45292</v>
      </c>
      <c r="E747" s="74">
        <v>45657</v>
      </c>
      <c r="F747">
        <v>220</v>
      </c>
      <c r="G747">
        <v>86</v>
      </c>
      <c r="H747" s="80">
        <f t="shared" si="11"/>
        <v>306</v>
      </c>
      <c r="I747" s="75">
        <v>44501</v>
      </c>
      <c r="K747">
        <v>10404</v>
      </c>
    </row>
    <row r="748" spans="1:11" x14ac:dyDescent="0.3">
      <c r="A748" t="s">
        <v>871</v>
      </c>
      <c r="B748" t="s">
        <v>873</v>
      </c>
      <c r="C748" t="s">
        <v>61</v>
      </c>
      <c r="D748" s="74">
        <v>45292</v>
      </c>
      <c r="E748" s="74">
        <v>45657</v>
      </c>
      <c r="F748">
        <v>189</v>
      </c>
      <c r="G748">
        <v>114</v>
      </c>
      <c r="H748" s="80">
        <f t="shared" si="11"/>
        <v>303</v>
      </c>
      <c r="I748" s="75">
        <v>41791</v>
      </c>
      <c r="K748">
        <v>19020</v>
      </c>
    </row>
    <row r="749" spans="1:11" x14ac:dyDescent="0.3">
      <c r="A749" t="s">
        <v>874</v>
      </c>
      <c r="B749" t="s">
        <v>60</v>
      </c>
      <c r="C749" t="s">
        <v>61</v>
      </c>
      <c r="D749" s="74">
        <v>45292</v>
      </c>
      <c r="E749" s="74">
        <v>45657</v>
      </c>
      <c r="F749">
        <v>145</v>
      </c>
      <c r="G749">
        <v>68</v>
      </c>
      <c r="H749" s="80">
        <f t="shared" si="11"/>
        <v>213</v>
      </c>
      <c r="I749" s="75">
        <v>45566</v>
      </c>
      <c r="K749">
        <v>11847</v>
      </c>
    </row>
    <row r="750" spans="1:11" x14ac:dyDescent="0.3">
      <c r="A750" t="s">
        <v>874</v>
      </c>
      <c r="B750" t="s">
        <v>875</v>
      </c>
      <c r="C750" t="s">
        <v>61</v>
      </c>
      <c r="D750" s="74">
        <v>45292</v>
      </c>
      <c r="E750" s="74">
        <v>45657</v>
      </c>
      <c r="F750">
        <v>78</v>
      </c>
      <c r="G750">
        <v>66</v>
      </c>
      <c r="H750" s="80">
        <f t="shared" si="11"/>
        <v>144</v>
      </c>
      <c r="I750" s="75">
        <v>45566</v>
      </c>
      <c r="K750">
        <v>12806</v>
      </c>
    </row>
    <row r="751" spans="1:11" x14ac:dyDescent="0.3">
      <c r="A751" t="s">
        <v>874</v>
      </c>
      <c r="B751" t="s">
        <v>876</v>
      </c>
      <c r="C751" t="s">
        <v>61</v>
      </c>
      <c r="D751" s="74">
        <v>45292</v>
      </c>
      <c r="E751" s="74">
        <v>45657</v>
      </c>
      <c r="F751">
        <v>92</v>
      </c>
      <c r="G751">
        <v>71</v>
      </c>
      <c r="H751" s="80">
        <f t="shared" si="11"/>
        <v>163</v>
      </c>
      <c r="I751" s="75">
        <v>45566</v>
      </c>
      <c r="K751">
        <v>19950</v>
      </c>
    </row>
    <row r="752" spans="1:11" x14ac:dyDescent="0.3">
      <c r="A752" t="s">
        <v>874</v>
      </c>
      <c r="B752" t="s">
        <v>877</v>
      </c>
      <c r="C752" t="s">
        <v>61</v>
      </c>
      <c r="D752" s="74">
        <v>45292</v>
      </c>
      <c r="E752" s="74">
        <v>45657</v>
      </c>
      <c r="F752">
        <v>92</v>
      </c>
      <c r="G752">
        <v>74</v>
      </c>
      <c r="H752" s="80">
        <f t="shared" si="11"/>
        <v>166</v>
      </c>
      <c r="I752" s="75">
        <v>45566</v>
      </c>
      <c r="K752">
        <v>15052</v>
      </c>
    </row>
    <row r="753" spans="1:11" x14ac:dyDescent="0.3">
      <c r="A753" t="s">
        <v>874</v>
      </c>
      <c r="B753" t="s">
        <v>878</v>
      </c>
      <c r="C753" t="s">
        <v>61</v>
      </c>
      <c r="D753" s="74">
        <v>45292</v>
      </c>
      <c r="E753" s="74">
        <v>45657</v>
      </c>
      <c r="F753">
        <v>125</v>
      </c>
      <c r="G753">
        <v>84</v>
      </c>
      <c r="H753" s="80">
        <f t="shared" si="11"/>
        <v>209</v>
      </c>
      <c r="I753" s="75">
        <v>45566</v>
      </c>
      <c r="K753">
        <v>10405</v>
      </c>
    </row>
    <row r="754" spans="1:11" x14ac:dyDescent="0.3">
      <c r="A754" t="s">
        <v>879</v>
      </c>
      <c r="B754" t="s">
        <v>880</v>
      </c>
      <c r="C754" t="s">
        <v>61</v>
      </c>
      <c r="D754" s="74">
        <v>45292</v>
      </c>
      <c r="E754" s="74">
        <v>45657</v>
      </c>
      <c r="F754">
        <v>247</v>
      </c>
      <c r="G754">
        <v>83</v>
      </c>
      <c r="H754" s="80">
        <f t="shared" si="11"/>
        <v>330</v>
      </c>
      <c r="I754" s="75">
        <v>45444</v>
      </c>
      <c r="K754">
        <v>11696</v>
      </c>
    </row>
    <row r="755" spans="1:11" x14ac:dyDescent="0.3">
      <c r="A755" t="s">
        <v>78</v>
      </c>
      <c r="B755" t="s">
        <v>60</v>
      </c>
      <c r="C755" t="s">
        <v>61</v>
      </c>
      <c r="D755" s="74">
        <v>45292</v>
      </c>
      <c r="E755" s="74">
        <v>45657</v>
      </c>
      <c r="F755">
        <v>153</v>
      </c>
      <c r="G755">
        <v>90</v>
      </c>
      <c r="H755" s="80">
        <f t="shared" si="11"/>
        <v>243</v>
      </c>
      <c r="I755" s="75">
        <v>43405</v>
      </c>
      <c r="K755">
        <v>11814</v>
      </c>
    </row>
    <row r="756" spans="1:11" x14ac:dyDescent="0.3">
      <c r="A756" t="s">
        <v>78</v>
      </c>
      <c r="B756" t="s">
        <v>79</v>
      </c>
      <c r="C756" t="s">
        <v>61</v>
      </c>
      <c r="D756" s="74">
        <v>45292</v>
      </c>
      <c r="E756" s="74">
        <v>45657</v>
      </c>
      <c r="F756">
        <v>204</v>
      </c>
      <c r="G756">
        <v>105</v>
      </c>
      <c r="H756" s="80">
        <f t="shared" si="11"/>
        <v>309</v>
      </c>
      <c r="I756" s="75">
        <v>45658</v>
      </c>
      <c r="K756">
        <v>10355</v>
      </c>
    </row>
    <row r="757" spans="1:11" x14ac:dyDescent="0.3">
      <c r="A757" t="s">
        <v>78</v>
      </c>
      <c r="B757" t="s">
        <v>80</v>
      </c>
      <c r="C757" t="s">
        <v>61</v>
      </c>
      <c r="D757" s="74">
        <v>45292</v>
      </c>
      <c r="E757" s="74">
        <v>45657</v>
      </c>
      <c r="F757">
        <v>160</v>
      </c>
      <c r="G757">
        <v>113</v>
      </c>
      <c r="H757" s="80">
        <f t="shared" si="11"/>
        <v>273</v>
      </c>
      <c r="I757" s="75">
        <v>43405</v>
      </c>
      <c r="K757">
        <v>11034</v>
      </c>
    </row>
    <row r="758" spans="1:11" x14ac:dyDescent="0.3">
      <c r="A758" t="s">
        <v>881</v>
      </c>
      <c r="B758" t="s">
        <v>60</v>
      </c>
      <c r="C758" t="s">
        <v>61</v>
      </c>
      <c r="D758" s="74">
        <v>45292</v>
      </c>
      <c r="E758" s="74">
        <v>45657</v>
      </c>
      <c r="F758">
        <v>171</v>
      </c>
      <c r="G758">
        <v>107</v>
      </c>
      <c r="H758" s="80">
        <f t="shared" si="11"/>
        <v>278</v>
      </c>
      <c r="I758" s="75">
        <v>45658</v>
      </c>
      <c r="K758">
        <v>11776</v>
      </c>
    </row>
    <row r="759" spans="1:11" x14ac:dyDescent="0.3">
      <c r="A759" t="s">
        <v>881</v>
      </c>
      <c r="B759" t="s">
        <v>882</v>
      </c>
      <c r="C759" t="s">
        <v>61</v>
      </c>
      <c r="D759" s="74">
        <v>45292</v>
      </c>
      <c r="E759" s="74">
        <v>45657</v>
      </c>
      <c r="F759">
        <v>405</v>
      </c>
      <c r="G759">
        <v>170</v>
      </c>
      <c r="H759" s="80">
        <f t="shared" si="11"/>
        <v>575</v>
      </c>
      <c r="I759" s="75">
        <v>45658</v>
      </c>
      <c r="K759">
        <v>10180</v>
      </c>
    </row>
    <row r="760" spans="1:11" x14ac:dyDescent="0.3">
      <c r="A760" t="s">
        <v>881</v>
      </c>
      <c r="B760" t="s">
        <v>883</v>
      </c>
      <c r="C760" t="s">
        <v>61</v>
      </c>
      <c r="D760" s="74">
        <v>45292</v>
      </c>
      <c r="E760" s="74">
        <v>45657</v>
      </c>
      <c r="F760">
        <v>145</v>
      </c>
      <c r="G760">
        <v>108</v>
      </c>
      <c r="H760" s="80">
        <f t="shared" si="11"/>
        <v>253</v>
      </c>
      <c r="I760" s="75">
        <v>45658</v>
      </c>
      <c r="K760">
        <v>11513</v>
      </c>
    </row>
    <row r="761" spans="1:11" x14ac:dyDescent="0.3">
      <c r="A761" t="s">
        <v>881</v>
      </c>
      <c r="B761" t="s">
        <v>884</v>
      </c>
      <c r="C761" t="s">
        <v>61</v>
      </c>
      <c r="D761" s="74">
        <v>45292</v>
      </c>
      <c r="E761" s="74">
        <v>45657</v>
      </c>
      <c r="F761">
        <v>209</v>
      </c>
      <c r="G761">
        <v>125</v>
      </c>
      <c r="H761" s="80">
        <f t="shared" si="11"/>
        <v>334</v>
      </c>
      <c r="I761" s="75">
        <v>45658</v>
      </c>
      <c r="K761">
        <v>13545</v>
      </c>
    </row>
    <row r="762" spans="1:11" x14ac:dyDescent="0.3">
      <c r="A762" t="s">
        <v>881</v>
      </c>
      <c r="B762" t="s">
        <v>885</v>
      </c>
      <c r="C762" t="s">
        <v>61</v>
      </c>
      <c r="D762" s="74">
        <v>45292</v>
      </c>
      <c r="E762" s="74">
        <v>45657</v>
      </c>
      <c r="F762">
        <v>160</v>
      </c>
      <c r="G762">
        <v>116</v>
      </c>
      <c r="H762" s="80">
        <f t="shared" si="11"/>
        <v>276</v>
      </c>
      <c r="I762" s="75">
        <v>45658</v>
      </c>
      <c r="K762">
        <v>11519</v>
      </c>
    </row>
    <row r="763" spans="1:11" x14ac:dyDescent="0.3">
      <c r="A763" t="s">
        <v>881</v>
      </c>
      <c r="B763" t="s">
        <v>886</v>
      </c>
      <c r="C763" t="s">
        <v>61</v>
      </c>
      <c r="D763" s="74">
        <v>45292</v>
      </c>
      <c r="E763" s="74">
        <v>45657</v>
      </c>
      <c r="F763">
        <v>278</v>
      </c>
      <c r="G763">
        <v>148</v>
      </c>
      <c r="H763" s="80">
        <f t="shared" si="11"/>
        <v>426</v>
      </c>
      <c r="I763" s="75">
        <v>45658</v>
      </c>
      <c r="K763">
        <v>11510</v>
      </c>
    </row>
    <row r="764" spans="1:11" x14ac:dyDescent="0.3">
      <c r="A764" t="s">
        <v>881</v>
      </c>
      <c r="B764" t="s">
        <v>887</v>
      </c>
      <c r="C764" t="s">
        <v>61</v>
      </c>
      <c r="D764" s="74">
        <v>45292</v>
      </c>
      <c r="E764" s="74">
        <v>45657</v>
      </c>
      <c r="F764">
        <v>177</v>
      </c>
      <c r="G764">
        <v>96</v>
      </c>
      <c r="H764" s="80">
        <f t="shared" si="11"/>
        <v>273</v>
      </c>
      <c r="I764" s="75">
        <v>45658</v>
      </c>
      <c r="K764">
        <v>11520</v>
      </c>
    </row>
    <row r="765" spans="1:11" x14ac:dyDescent="0.3">
      <c r="A765" t="s">
        <v>881</v>
      </c>
      <c r="B765" t="s">
        <v>888</v>
      </c>
      <c r="C765" t="s">
        <v>61</v>
      </c>
      <c r="D765" s="74">
        <v>45292</v>
      </c>
      <c r="E765" s="74">
        <v>45657</v>
      </c>
      <c r="F765">
        <v>263</v>
      </c>
      <c r="G765">
        <v>140</v>
      </c>
      <c r="H765" s="80">
        <f t="shared" si="11"/>
        <v>403</v>
      </c>
      <c r="I765" s="75">
        <v>45658</v>
      </c>
      <c r="J765">
        <v>7</v>
      </c>
      <c r="K765">
        <v>11515</v>
      </c>
    </row>
    <row r="766" spans="1:11" x14ac:dyDescent="0.3">
      <c r="A766" t="s">
        <v>881</v>
      </c>
      <c r="B766" t="s">
        <v>889</v>
      </c>
      <c r="C766" t="s">
        <v>61</v>
      </c>
      <c r="D766" s="74">
        <v>45292</v>
      </c>
      <c r="E766" s="74">
        <v>45657</v>
      </c>
      <c r="F766">
        <v>263</v>
      </c>
      <c r="G766">
        <v>140</v>
      </c>
      <c r="H766" s="80">
        <f t="shared" si="11"/>
        <v>403</v>
      </c>
      <c r="I766" s="75">
        <v>45658</v>
      </c>
      <c r="J766">
        <v>7</v>
      </c>
      <c r="K766">
        <v>10181</v>
      </c>
    </row>
    <row r="767" spans="1:11" x14ac:dyDescent="0.3">
      <c r="A767" t="s">
        <v>881</v>
      </c>
      <c r="B767" t="s">
        <v>890</v>
      </c>
      <c r="C767" t="s">
        <v>61</v>
      </c>
      <c r="D767" s="74">
        <v>45292</v>
      </c>
      <c r="E767" s="74">
        <v>45657</v>
      </c>
      <c r="F767">
        <v>323</v>
      </c>
      <c r="G767">
        <v>172</v>
      </c>
      <c r="H767" s="80">
        <f t="shared" si="11"/>
        <v>495</v>
      </c>
      <c r="I767" s="75">
        <v>45658</v>
      </c>
      <c r="K767">
        <v>10938</v>
      </c>
    </row>
    <row r="768" spans="1:11" x14ac:dyDescent="0.3">
      <c r="A768" t="s">
        <v>881</v>
      </c>
      <c r="B768" t="s">
        <v>891</v>
      </c>
      <c r="C768" t="s">
        <v>61</v>
      </c>
      <c r="D768" s="74">
        <v>45292</v>
      </c>
      <c r="E768" s="74">
        <v>45657</v>
      </c>
      <c r="F768">
        <v>259</v>
      </c>
      <c r="G768">
        <v>157</v>
      </c>
      <c r="H768" s="80">
        <f t="shared" si="11"/>
        <v>416</v>
      </c>
      <c r="I768" s="75">
        <v>45658</v>
      </c>
      <c r="K768">
        <v>10179</v>
      </c>
    </row>
    <row r="769" spans="1:11" x14ac:dyDescent="0.3">
      <c r="A769" t="s">
        <v>881</v>
      </c>
      <c r="B769" t="s">
        <v>892</v>
      </c>
      <c r="C769" t="s">
        <v>61</v>
      </c>
      <c r="D769" s="74">
        <v>45292</v>
      </c>
      <c r="E769" s="74">
        <v>45657</v>
      </c>
      <c r="F769">
        <v>152</v>
      </c>
      <c r="G769">
        <v>108</v>
      </c>
      <c r="H769" s="80">
        <f t="shared" si="11"/>
        <v>260</v>
      </c>
      <c r="I769" s="75">
        <v>45658</v>
      </c>
      <c r="K769">
        <v>11521</v>
      </c>
    </row>
    <row r="770" spans="1:11" x14ac:dyDescent="0.3">
      <c r="A770" t="s">
        <v>893</v>
      </c>
      <c r="B770" t="s">
        <v>894</v>
      </c>
      <c r="C770" t="s">
        <v>61</v>
      </c>
      <c r="D770" s="74">
        <v>45292</v>
      </c>
      <c r="E770" s="74">
        <v>45657</v>
      </c>
      <c r="F770">
        <v>192</v>
      </c>
      <c r="G770">
        <v>97</v>
      </c>
      <c r="H770" s="80">
        <f t="shared" si="11"/>
        <v>289</v>
      </c>
      <c r="I770" s="75">
        <v>39630</v>
      </c>
      <c r="K770">
        <v>11697</v>
      </c>
    </row>
    <row r="771" spans="1:11" x14ac:dyDescent="0.3">
      <c r="A771" t="s">
        <v>895</v>
      </c>
      <c r="B771" t="s">
        <v>60</v>
      </c>
      <c r="C771" t="s">
        <v>61</v>
      </c>
      <c r="D771" s="74">
        <v>45292</v>
      </c>
      <c r="E771" s="74">
        <v>45657</v>
      </c>
      <c r="F771">
        <v>99</v>
      </c>
      <c r="G771">
        <v>79</v>
      </c>
      <c r="H771" s="80">
        <f t="shared" ref="H771:H834" si="12">F771+G771</f>
        <v>178</v>
      </c>
      <c r="I771" s="75">
        <v>45658</v>
      </c>
      <c r="K771">
        <v>11871</v>
      </c>
    </row>
    <row r="772" spans="1:11" x14ac:dyDescent="0.3">
      <c r="A772" t="s">
        <v>895</v>
      </c>
      <c r="B772" t="s">
        <v>896</v>
      </c>
      <c r="C772" t="s">
        <v>61</v>
      </c>
      <c r="D772" s="74">
        <v>45292</v>
      </c>
      <c r="E772" s="74">
        <v>45657</v>
      </c>
      <c r="F772">
        <v>228</v>
      </c>
      <c r="G772">
        <v>116</v>
      </c>
      <c r="H772" s="80">
        <f t="shared" si="12"/>
        <v>344</v>
      </c>
      <c r="I772" s="75">
        <v>45658</v>
      </c>
      <c r="K772">
        <v>10296</v>
      </c>
    </row>
    <row r="773" spans="1:11" x14ac:dyDescent="0.3">
      <c r="A773" t="s">
        <v>895</v>
      </c>
      <c r="B773" t="s">
        <v>897</v>
      </c>
      <c r="C773" t="s">
        <v>61</v>
      </c>
      <c r="D773" s="74">
        <v>45292</v>
      </c>
      <c r="E773" s="74">
        <v>45657</v>
      </c>
      <c r="F773">
        <v>181</v>
      </c>
      <c r="G773">
        <v>121</v>
      </c>
      <c r="H773" s="80">
        <f t="shared" si="12"/>
        <v>302</v>
      </c>
      <c r="I773" s="75">
        <v>45658</v>
      </c>
      <c r="K773">
        <v>10297</v>
      </c>
    </row>
    <row r="774" spans="1:11" x14ac:dyDescent="0.3">
      <c r="A774" t="s">
        <v>895</v>
      </c>
      <c r="B774" t="s">
        <v>898</v>
      </c>
      <c r="C774" t="s">
        <v>61</v>
      </c>
      <c r="D774" s="74">
        <v>45292</v>
      </c>
      <c r="E774" s="74">
        <v>45657</v>
      </c>
      <c r="F774">
        <v>114</v>
      </c>
      <c r="G774">
        <v>96</v>
      </c>
      <c r="H774" s="80">
        <f t="shared" si="12"/>
        <v>210</v>
      </c>
      <c r="I774" s="75">
        <v>45658</v>
      </c>
      <c r="K774">
        <v>12518</v>
      </c>
    </row>
    <row r="775" spans="1:11" x14ac:dyDescent="0.3">
      <c r="A775" t="s">
        <v>895</v>
      </c>
      <c r="B775" t="s">
        <v>899</v>
      </c>
      <c r="C775" t="s">
        <v>61</v>
      </c>
      <c r="D775" s="74">
        <v>45292</v>
      </c>
      <c r="E775" s="74">
        <v>45657</v>
      </c>
      <c r="F775">
        <v>245</v>
      </c>
      <c r="G775">
        <v>110</v>
      </c>
      <c r="H775" s="80">
        <f t="shared" si="12"/>
        <v>355</v>
      </c>
      <c r="I775" s="75">
        <v>45658</v>
      </c>
      <c r="K775">
        <v>12313</v>
      </c>
    </row>
    <row r="776" spans="1:11" x14ac:dyDescent="0.3">
      <c r="A776" t="s">
        <v>895</v>
      </c>
      <c r="B776" t="s">
        <v>900</v>
      </c>
      <c r="C776" t="s">
        <v>61</v>
      </c>
      <c r="D776" s="74">
        <v>45292</v>
      </c>
      <c r="E776" s="74">
        <v>45657</v>
      </c>
      <c r="F776">
        <v>117</v>
      </c>
      <c r="G776">
        <v>97</v>
      </c>
      <c r="H776" s="80">
        <f t="shared" si="12"/>
        <v>214</v>
      </c>
      <c r="I776" s="75">
        <v>45658</v>
      </c>
      <c r="K776">
        <v>12311</v>
      </c>
    </row>
    <row r="777" spans="1:11" x14ac:dyDescent="0.3">
      <c r="A777" t="s">
        <v>895</v>
      </c>
      <c r="B777" t="s">
        <v>901</v>
      </c>
      <c r="C777" t="s">
        <v>61</v>
      </c>
      <c r="D777" s="74">
        <v>45292</v>
      </c>
      <c r="E777" s="74">
        <v>45657</v>
      </c>
      <c r="F777">
        <v>180</v>
      </c>
      <c r="G777">
        <v>135</v>
      </c>
      <c r="H777" s="80">
        <f t="shared" si="12"/>
        <v>315</v>
      </c>
      <c r="I777" s="75">
        <v>45658</v>
      </c>
      <c r="K777">
        <v>10295</v>
      </c>
    </row>
    <row r="778" spans="1:11" x14ac:dyDescent="0.3">
      <c r="A778" t="s">
        <v>902</v>
      </c>
      <c r="B778" t="s">
        <v>60</v>
      </c>
      <c r="C778" t="s">
        <v>61</v>
      </c>
      <c r="D778" s="74">
        <v>45292</v>
      </c>
      <c r="E778" s="74">
        <v>45657</v>
      </c>
      <c r="F778">
        <v>98</v>
      </c>
      <c r="G778">
        <v>55</v>
      </c>
      <c r="H778" s="80">
        <f t="shared" si="12"/>
        <v>153</v>
      </c>
      <c r="I778" s="75">
        <v>40634</v>
      </c>
      <c r="K778">
        <v>11872</v>
      </c>
    </row>
    <row r="779" spans="1:11" x14ac:dyDescent="0.3">
      <c r="A779" t="s">
        <v>902</v>
      </c>
      <c r="B779" t="s">
        <v>903</v>
      </c>
      <c r="C779" t="s">
        <v>61</v>
      </c>
      <c r="D779" s="74">
        <v>45292</v>
      </c>
      <c r="E779" s="74">
        <v>45657</v>
      </c>
      <c r="F779">
        <v>116</v>
      </c>
      <c r="G779">
        <v>65</v>
      </c>
      <c r="H779" s="80">
        <f t="shared" si="12"/>
        <v>181</v>
      </c>
      <c r="I779" s="75">
        <v>40634</v>
      </c>
      <c r="K779">
        <v>12695</v>
      </c>
    </row>
    <row r="780" spans="1:11" x14ac:dyDescent="0.3">
      <c r="A780" t="s">
        <v>902</v>
      </c>
      <c r="B780" t="s">
        <v>904</v>
      </c>
      <c r="C780" t="s">
        <v>61</v>
      </c>
      <c r="D780" s="74">
        <v>45292</v>
      </c>
      <c r="E780" s="74">
        <v>45657</v>
      </c>
      <c r="F780">
        <v>152</v>
      </c>
      <c r="G780">
        <v>94</v>
      </c>
      <c r="H780" s="80">
        <f t="shared" si="12"/>
        <v>246</v>
      </c>
      <c r="I780" s="75">
        <v>45323</v>
      </c>
      <c r="K780">
        <v>10089</v>
      </c>
    </row>
    <row r="781" spans="1:11" x14ac:dyDescent="0.3">
      <c r="A781" t="s">
        <v>902</v>
      </c>
      <c r="B781" t="s">
        <v>905</v>
      </c>
      <c r="C781" t="s">
        <v>61</v>
      </c>
      <c r="D781" s="74">
        <v>45292</v>
      </c>
      <c r="E781" s="74">
        <v>45657</v>
      </c>
      <c r="F781">
        <v>242</v>
      </c>
      <c r="G781">
        <v>70</v>
      </c>
      <c r="H781" s="80">
        <f t="shared" si="12"/>
        <v>312</v>
      </c>
      <c r="I781" s="75">
        <v>40664</v>
      </c>
      <c r="K781">
        <v>12696</v>
      </c>
    </row>
    <row r="782" spans="1:11" x14ac:dyDescent="0.3">
      <c r="A782" t="s">
        <v>906</v>
      </c>
      <c r="B782" t="s">
        <v>60</v>
      </c>
      <c r="C782" t="s">
        <v>61</v>
      </c>
      <c r="D782" s="74">
        <v>45292</v>
      </c>
      <c r="E782" s="74">
        <v>45657</v>
      </c>
      <c r="F782">
        <v>99</v>
      </c>
      <c r="G782">
        <v>57</v>
      </c>
      <c r="H782" s="80">
        <f t="shared" si="12"/>
        <v>156</v>
      </c>
      <c r="I782" s="75">
        <v>40725</v>
      </c>
      <c r="K782">
        <v>11844</v>
      </c>
    </row>
    <row r="783" spans="1:11" x14ac:dyDescent="0.3">
      <c r="A783" t="s">
        <v>906</v>
      </c>
      <c r="B783" t="s">
        <v>907</v>
      </c>
      <c r="C783" t="s">
        <v>61</v>
      </c>
      <c r="D783" s="74">
        <v>45292</v>
      </c>
      <c r="E783" s="74">
        <v>45657</v>
      </c>
      <c r="F783">
        <v>177</v>
      </c>
      <c r="G783">
        <v>84</v>
      </c>
      <c r="H783" s="80">
        <f t="shared" si="12"/>
        <v>261</v>
      </c>
      <c r="I783" s="75">
        <v>45658</v>
      </c>
      <c r="K783">
        <v>10406</v>
      </c>
    </row>
    <row r="784" spans="1:11" x14ac:dyDescent="0.3">
      <c r="A784" t="s">
        <v>908</v>
      </c>
      <c r="B784" t="s">
        <v>60</v>
      </c>
      <c r="C784" t="s">
        <v>61</v>
      </c>
      <c r="D784" s="74">
        <v>45292</v>
      </c>
      <c r="E784" s="74">
        <v>45657</v>
      </c>
      <c r="F784">
        <v>318</v>
      </c>
      <c r="G784">
        <v>131</v>
      </c>
      <c r="H784" s="80">
        <f t="shared" si="12"/>
        <v>449</v>
      </c>
      <c r="I784" s="75">
        <v>42278</v>
      </c>
      <c r="J784">
        <v>2</v>
      </c>
      <c r="K784">
        <v>11902</v>
      </c>
    </row>
    <row r="785" spans="1:11" x14ac:dyDescent="0.3">
      <c r="A785" t="s">
        <v>908</v>
      </c>
      <c r="B785" t="s">
        <v>909</v>
      </c>
      <c r="C785" t="s">
        <v>61</v>
      </c>
      <c r="D785" s="74">
        <v>45292</v>
      </c>
      <c r="E785" s="74">
        <v>45657</v>
      </c>
      <c r="F785">
        <v>251</v>
      </c>
      <c r="G785">
        <v>132</v>
      </c>
      <c r="H785" s="80">
        <f t="shared" si="12"/>
        <v>383</v>
      </c>
      <c r="I785" s="75">
        <v>44866</v>
      </c>
      <c r="K785">
        <v>10741</v>
      </c>
    </row>
    <row r="786" spans="1:11" x14ac:dyDescent="0.3">
      <c r="A786" t="s">
        <v>908</v>
      </c>
      <c r="B786" t="s">
        <v>910</v>
      </c>
      <c r="C786" t="s">
        <v>61</v>
      </c>
      <c r="D786" s="74">
        <v>45292</v>
      </c>
      <c r="E786" s="74">
        <v>45657</v>
      </c>
      <c r="F786">
        <v>265</v>
      </c>
      <c r="G786">
        <v>113</v>
      </c>
      <c r="H786" s="80">
        <f t="shared" si="12"/>
        <v>378</v>
      </c>
      <c r="I786" s="75">
        <v>41913</v>
      </c>
      <c r="J786">
        <v>2</v>
      </c>
      <c r="K786">
        <v>10743</v>
      </c>
    </row>
    <row r="787" spans="1:11" x14ac:dyDescent="0.3">
      <c r="A787" t="s">
        <v>908</v>
      </c>
      <c r="B787" t="s">
        <v>911</v>
      </c>
      <c r="C787" t="s">
        <v>61</v>
      </c>
      <c r="D787" s="74">
        <v>45292</v>
      </c>
      <c r="E787" s="74">
        <v>45657</v>
      </c>
      <c r="F787">
        <v>255</v>
      </c>
      <c r="G787">
        <v>145</v>
      </c>
      <c r="H787" s="80">
        <f t="shared" si="12"/>
        <v>400</v>
      </c>
      <c r="I787" s="75">
        <v>45505</v>
      </c>
      <c r="K787">
        <v>10744</v>
      </c>
    </row>
    <row r="788" spans="1:11" x14ac:dyDescent="0.3">
      <c r="A788" t="s">
        <v>908</v>
      </c>
      <c r="B788" t="s">
        <v>912</v>
      </c>
      <c r="C788" t="s">
        <v>61</v>
      </c>
      <c r="D788" s="74">
        <v>45292</v>
      </c>
      <c r="E788" s="74">
        <v>45657</v>
      </c>
      <c r="F788">
        <v>318</v>
      </c>
      <c r="G788">
        <v>131</v>
      </c>
      <c r="H788" s="80">
        <f t="shared" si="12"/>
        <v>449</v>
      </c>
      <c r="I788" s="75">
        <v>42278</v>
      </c>
      <c r="J788">
        <v>2</v>
      </c>
      <c r="K788">
        <v>13508</v>
      </c>
    </row>
    <row r="789" spans="1:11" x14ac:dyDescent="0.3">
      <c r="A789" t="s">
        <v>913</v>
      </c>
      <c r="B789" t="s">
        <v>914</v>
      </c>
      <c r="C789" t="s">
        <v>61</v>
      </c>
      <c r="D789" s="74">
        <v>45292</v>
      </c>
      <c r="E789" s="74">
        <v>45657</v>
      </c>
      <c r="F789">
        <v>152</v>
      </c>
      <c r="G789">
        <v>68</v>
      </c>
      <c r="H789" s="80">
        <f t="shared" si="12"/>
        <v>220</v>
      </c>
      <c r="I789" s="75">
        <v>45658</v>
      </c>
      <c r="K789">
        <v>11698</v>
      </c>
    </row>
    <row r="790" spans="1:11" x14ac:dyDescent="0.3">
      <c r="A790" t="s">
        <v>915</v>
      </c>
      <c r="B790" t="s">
        <v>60</v>
      </c>
      <c r="C790" t="s">
        <v>61</v>
      </c>
      <c r="D790" s="74">
        <v>45292</v>
      </c>
      <c r="E790" s="74">
        <v>45657</v>
      </c>
      <c r="F790">
        <v>87</v>
      </c>
      <c r="G790">
        <v>80</v>
      </c>
      <c r="H790" s="80">
        <f t="shared" si="12"/>
        <v>167</v>
      </c>
      <c r="I790" s="75">
        <v>45658</v>
      </c>
      <c r="K790">
        <v>11966</v>
      </c>
    </row>
    <row r="791" spans="1:11" x14ac:dyDescent="0.3">
      <c r="A791" t="s">
        <v>915</v>
      </c>
      <c r="B791" t="s">
        <v>916</v>
      </c>
      <c r="C791" t="s">
        <v>61</v>
      </c>
      <c r="D791" s="74">
        <v>45292</v>
      </c>
      <c r="E791" s="74">
        <v>45657</v>
      </c>
      <c r="F791">
        <v>87</v>
      </c>
      <c r="G791">
        <v>80</v>
      </c>
      <c r="H791" s="80">
        <f t="shared" si="12"/>
        <v>167</v>
      </c>
      <c r="I791" s="75">
        <v>45658</v>
      </c>
      <c r="K791">
        <v>19994</v>
      </c>
    </row>
    <row r="792" spans="1:11" x14ac:dyDescent="0.3">
      <c r="A792" t="s">
        <v>915</v>
      </c>
      <c r="B792" t="s">
        <v>917</v>
      </c>
      <c r="C792" t="s">
        <v>61</v>
      </c>
      <c r="D792" s="74">
        <v>45292</v>
      </c>
      <c r="E792" s="74">
        <v>45657</v>
      </c>
      <c r="F792">
        <v>160</v>
      </c>
      <c r="G792">
        <v>89</v>
      </c>
      <c r="H792" s="80">
        <f t="shared" si="12"/>
        <v>249</v>
      </c>
      <c r="I792" s="75">
        <v>45658</v>
      </c>
      <c r="K792">
        <v>11964</v>
      </c>
    </row>
    <row r="793" spans="1:11" x14ac:dyDescent="0.3">
      <c r="A793" t="s">
        <v>918</v>
      </c>
      <c r="B793" t="s">
        <v>60</v>
      </c>
      <c r="C793" t="s">
        <v>61</v>
      </c>
      <c r="D793" s="74">
        <v>45292</v>
      </c>
      <c r="E793" s="74">
        <v>45657</v>
      </c>
      <c r="F793">
        <v>209</v>
      </c>
      <c r="G793">
        <v>132</v>
      </c>
      <c r="H793" s="80">
        <f t="shared" si="12"/>
        <v>341</v>
      </c>
      <c r="I793" s="75">
        <v>45658</v>
      </c>
      <c r="K793">
        <v>11897</v>
      </c>
    </row>
    <row r="794" spans="1:11" x14ac:dyDescent="0.3">
      <c r="A794" t="s">
        <v>918</v>
      </c>
      <c r="B794" t="s">
        <v>919</v>
      </c>
      <c r="C794" t="s">
        <v>61</v>
      </c>
      <c r="D794" s="74">
        <v>45292</v>
      </c>
      <c r="E794" s="74">
        <v>45657</v>
      </c>
      <c r="F794">
        <v>209</v>
      </c>
      <c r="G794">
        <v>132</v>
      </c>
      <c r="H794" s="80">
        <f t="shared" si="12"/>
        <v>341</v>
      </c>
      <c r="I794" s="75">
        <v>45658</v>
      </c>
      <c r="K794">
        <v>10183</v>
      </c>
    </row>
    <row r="795" spans="1:11" x14ac:dyDescent="0.3">
      <c r="A795" t="s">
        <v>918</v>
      </c>
      <c r="B795" t="s">
        <v>920</v>
      </c>
      <c r="C795" t="s">
        <v>61</v>
      </c>
      <c r="D795" s="74">
        <v>45292</v>
      </c>
      <c r="E795" s="74">
        <v>45657</v>
      </c>
      <c r="F795">
        <v>355</v>
      </c>
      <c r="G795">
        <v>144</v>
      </c>
      <c r="H795" s="80">
        <f t="shared" si="12"/>
        <v>499</v>
      </c>
      <c r="I795" s="75">
        <v>45658</v>
      </c>
      <c r="K795">
        <v>12499</v>
      </c>
    </row>
    <row r="796" spans="1:11" x14ac:dyDescent="0.3">
      <c r="A796" t="s">
        <v>918</v>
      </c>
      <c r="B796" t="s">
        <v>921</v>
      </c>
      <c r="C796" t="s">
        <v>61</v>
      </c>
      <c r="D796" s="74">
        <v>45292</v>
      </c>
      <c r="E796" s="74">
        <v>45657</v>
      </c>
      <c r="F796">
        <v>311</v>
      </c>
      <c r="G796">
        <v>122</v>
      </c>
      <c r="H796" s="80">
        <f t="shared" si="12"/>
        <v>433</v>
      </c>
      <c r="I796" s="75">
        <v>45658</v>
      </c>
      <c r="K796">
        <v>10189</v>
      </c>
    </row>
    <row r="797" spans="1:11" x14ac:dyDescent="0.3">
      <c r="A797" t="s">
        <v>922</v>
      </c>
      <c r="B797" t="s">
        <v>60</v>
      </c>
      <c r="C797" t="s">
        <v>61</v>
      </c>
      <c r="D797" s="74">
        <v>45444</v>
      </c>
      <c r="E797" s="74">
        <v>45565</v>
      </c>
      <c r="F797">
        <v>211</v>
      </c>
      <c r="G797">
        <v>170</v>
      </c>
      <c r="H797" s="80">
        <f t="shared" si="12"/>
        <v>381</v>
      </c>
      <c r="I797" s="75">
        <v>42064</v>
      </c>
      <c r="K797">
        <v>11816</v>
      </c>
    </row>
    <row r="798" spans="1:11" x14ac:dyDescent="0.3">
      <c r="A798" t="s">
        <v>922</v>
      </c>
      <c r="B798" t="s">
        <v>60</v>
      </c>
      <c r="C798" t="s">
        <v>159</v>
      </c>
      <c r="D798" s="74">
        <v>45566</v>
      </c>
      <c r="E798" s="74">
        <v>45443</v>
      </c>
      <c r="F798">
        <v>167</v>
      </c>
      <c r="G798">
        <v>165</v>
      </c>
      <c r="H798" s="80">
        <f t="shared" si="12"/>
        <v>332</v>
      </c>
      <c r="I798" s="75">
        <v>42064</v>
      </c>
      <c r="K798">
        <v>11816</v>
      </c>
    </row>
    <row r="799" spans="1:11" x14ac:dyDescent="0.3">
      <c r="A799" t="s">
        <v>922</v>
      </c>
      <c r="B799" t="s">
        <v>923</v>
      </c>
      <c r="C799" t="s">
        <v>61</v>
      </c>
      <c r="D799" s="74">
        <v>45292</v>
      </c>
      <c r="E799" s="74">
        <v>45657</v>
      </c>
      <c r="F799">
        <v>179</v>
      </c>
      <c r="G799">
        <v>135</v>
      </c>
      <c r="H799" s="80">
        <f t="shared" si="12"/>
        <v>314</v>
      </c>
      <c r="I799" s="75">
        <v>42064</v>
      </c>
      <c r="K799">
        <v>15071</v>
      </c>
    </row>
    <row r="800" spans="1:11" x14ac:dyDescent="0.3">
      <c r="A800" t="s">
        <v>922</v>
      </c>
      <c r="B800" t="s">
        <v>924</v>
      </c>
      <c r="C800" t="s">
        <v>61</v>
      </c>
      <c r="D800" s="74">
        <v>45292</v>
      </c>
      <c r="E800" s="74">
        <v>45657</v>
      </c>
      <c r="F800">
        <v>261</v>
      </c>
      <c r="G800">
        <v>155</v>
      </c>
      <c r="H800" s="80">
        <f t="shared" si="12"/>
        <v>416</v>
      </c>
      <c r="I800" s="75">
        <v>41548</v>
      </c>
      <c r="K800">
        <v>10361</v>
      </c>
    </row>
    <row r="801" spans="1:11" x14ac:dyDescent="0.3">
      <c r="A801" t="s">
        <v>922</v>
      </c>
      <c r="B801" t="s">
        <v>925</v>
      </c>
      <c r="C801" t="s">
        <v>61</v>
      </c>
      <c r="D801" s="74">
        <v>45444</v>
      </c>
      <c r="E801" s="74">
        <v>45565</v>
      </c>
      <c r="F801">
        <v>211</v>
      </c>
      <c r="G801">
        <v>170</v>
      </c>
      <c r="H801" s="80">
        <f t="shared" si="12"/>
        <v>381</v>
      </c>
      <c r="I801" s="75">
        <v>42064</v>
      </c>
      <c r="K801">
        <v>12034</v>
      </c>
    </row>
    <row r="802" spans="1:11" x14ac:dyDescent="0.3">
      <c r="A802" t="s">
        <v>922</v>
      </c>
      <c r="B802" t="s">
        <v>925</v>
      </c>
      <c r="C802" t="s">
        <v>159</v>
      </c>
      <c r="D802" s="74">
        <v>45566</v>
      </c>
      <c r="E802" s="74">
        <v>45443</v>
      </c>
      <c r="F802">
        <v>167</v>
      </c>
      <c r="G802">
        <v>165</v>
      </c>
      <c r="H802" s="80">
        <f t="shared" si="12"/>
        <v>332</v>
      </c>
      <c r="I802" s="75">
        <v>42064</v>
      </c>
      <c r="K802">
        <v>12034</v>
      </c>
    </row>
    <row r="803" spans="1:11" x14ac:dyDescent="0.3">
      <c r="A803" t="s">
        <v>926</v>
      </c>
      <c r="B803" t="s">
        <v>927</v>
      </c>
      <c r="C803" t="s">
        <v>61</v>
      </c>
      <c r="D803" s="74">
        <v>45292</v>
      </c>
      <c r="E803" s="74">
        <v>45657</v>
      </c>
      <c r="F803">
        <v>55</v>
      </c>
      <c r="G803">
        <v>43</v>
      </c>
      <c r="H803" s="80">
        <f t="shared" si="12"/>
        <v>98</v>
      </c>
      <c r="I803" s="75">
        <v>45566</v>
      </c>
      <c r="K803">
        <v>11074</v>
      </c>
    </row>
    <row r="804" spans="1:11" x14ac:dyDescent="0.3">
      <c r="A804" t="s">
        <v>928</v>
      </c>
      <c r="B804" t="s">
        <v>60</v>
      </c>
      <c r="C804" t="s">
        <v>61</v>
      </c>
      <c r="D804" s="74">
        <v>45292</v>
      </c>
      <c r="E804" s="74">
        <v>45657</v>
      </c>
      <c r="F804">
        <v>177</v>
      </c>
      <c r="G804">
        <v>82</v>
      </c>
      <c r="H804" s="80">
        <f t="shared" si="12"/>
        <v>259</v>
      </c>
      <c r="I804" s="75">
        <v>42522</v>
      </c>
      <c r="J804" t="s">
        <v>929</v>
      </c>
      <c r="K804">
        <v>11815</v>
      </c>
    </row>
    <row r="805" spans="1:11" x14ac:dyDescent="0.3">
      <c r="A805" t="s">
        <v>928</v>
      </c>
      <c r="B805" t="s">
        <v>930</v>
      </c>
      <c r="C805" t="s">
        <v>61</v>
      </c>
      <c r="D805" s="74">
        <v>45292</v>
      </c>
      <c r="E805" s="74">
        <v>45657</v>
      </c>
      <c r="F805">
        <v>163</v>
      </c>
      <c r="G805">
        <v>94</v>
      </c>
      <c r="H805" s="80">
        <f t="shared" si="12"/>
        <v>257</v>
      </c>
      <c r="I805" s="75">
        <v>42522</v>
      </c>
      <c r="J805" t="s">
        <v>929</v>
      </c>
      <c r="K805">
        <v>11035</v>
      </c>
    </row>
    <row r="806" spans="1:11" x14ac:dyDescent="0.3">
      <c r="A806" t="s">
        <v>928</v>
      </c>
      <c r="B806" t="s">
        <v>931</v>
      </c>
      <c r="C806" t="s">
        <v>61</v>
      </c>
      <c r="D806" s="74">
        <v>45292</v>
      </c>
      <c r="E806" s="74">
        <v>45657</v>
      </c>
      <c r="F806">
        <v>130</v>
      </c>
      <c r="G806">
        <v>80</v>
      </c>
      <c r="H806" s="80">
        <f t="shared" si="12"/>
        <v>210</v>
      </c>
      <c r="I806" s="75">
        <v>45231</v>
      </c>
      <c r="J806" t="s">
        <v>932</v>
      </c>
      <c r="K806">
        <v>10356</v>
      </c>
    </row>
    <row r="807" spans="1:11" x14ac:dyDescent="0.3">
      <c r="A807" t="s">
        <v>928</v>
      </c>
      <c r="B807" t="s">
        <v>933</v>
      </c>
      <c r="C807" t="s">
        <v>61</v>
      </c>
      <c r="D807" s="74">
        <v>45292</v>
      </c>
      <c r="E807" s="74">
        <v>45657</v>
      </c>
      <c r="F807">
        <v>177</v>
      </c>
      <c r="G807">
        <v>102</v>
      </c>
      <c r="H807" s="80">
        <f t="shared" si="12"/>
        <v>279</v>
      </c>
      <c r="I807" s="75">
        <v>45323</v>
      </c>
      <c r="J807" t="s">
        <v>929</v>
      </c>
      <c r="K807">
        <v>10359</v>
      </c>
    </row>
    <row r="808" spans="1:11" x14ac:dyDescent="0.3">
      <c r="A808" t="s">
        <v>928</v>
      </c>
      <c r="B808" t="s">
        <v>934</v>
      </c>
      <c r="C808" t="s">
        <v>61</v>
      </c>
      <c r="D808" s="74">
        <v>45292</v>
      </c>
      <c r="E808" s="74">
        <v>45657</v>
      </c>
      <c r="F808">
        <v>227</v>
      </c>
      <c r="G808">
        <v>61</v>
      </c>
      <c r="H808" s="80">
        <f t="shared" si="12"/>
        <v>288</v>
      </c>
      <c r="I808" s="75">
        <v>45047</v>
      </c>
      <c r="J808" t="s">
        <v>935</v>
      </c>
      <c r="K808">
        <v>10357</v>
      </c>
    </row>
    <row r="809" spans="1:11" x14ac:dyDescent="0.3">
      <c r="A809" t="s">
        <v>928</v>
      </c>
      <c r="B809" t="s">
        <v>936</v>
      </c>
      <c r="C809" t="s">
        <v>61</v>
      </c>
      <c r="D809" s="74">
        <v>45292</v>
      </c>
      <c r="E809" s="74">
        <v>45657</v>
      </c>
      <c r="F809">
        <v>145</v>
      </c>
      <c r="G809">
        <v>74</v>
      </c>
      <c r="H809" s="80">
        <f t="shared" si="12"/>
        <v>219</v>
      </c>
      <c r="I809" s="75">
        <v>45231</v>
      </c>
      <c r="J809" t="s">
        <v>937</v>
      </c>
      <c r="K809">
        <v>10358</v>
      </c>
    </row>
    <row r="810" spans="1:11" x14ac:dyDescent="0.3">
      <c r="A810" t="s">
        <v>928</v>
      </c>
      <c r="B810" t="s">
        <v>938</v>
      </c>
      <c r="C810" t="s">
        <v>61</v>
      </c>
      <c r="D810" s="74">
        <v>45292</v>
      </c>
      <c r="E810" s="74">
        <v>45657</v>
      </c>
      <c r="F810">
        <v>177</v>
      </c>
      <c r="G810">
        <v>82</v>
      </c>
      <c r="H810" s="80">
        <f t="shared" si="12"/>
        <v>259</v>
      </c>
      <c r="I810" s="75">
        <v>42522</v>
      </c>
      <c r="J810" t="s">
        <v>929</v>
      </c>
      <c r="K810">
        <v>11037</v>
      </c>
    </row>
    <row r="811" spans="1:11" x14ac:dyDescent="0.3">
      <c r="A811" t="s">
        <v>939</v>
      </c>
      <c r="B811" t="s">
        <v>60</v>
      </c>
      <c r="C811" t="s">
        <v>61</v>
      </c>
      <c r="D811" s="74">
        <v>45292</v>
      </c>
      <c r="E811" s="74">
        <v>45657</v>
      </c>
      <c r="F811">
        <v>245</v>
      </c>
      <c r="G811">
        <v>132</v>
      </c>
      <c r="H811" s="80">
        <f t="shared" si="12"/>
        <v>377</v>
      </c>
      <c r="I811" s="75">
        <v>44927</v>
      </c>
      <c r="K811">
        <v>11905</v>
      </c>
    </row>
    <row r="812" spans="1:11" x14ac:dyDescent="0.3">
      <c r="A812" t="s">
        <v>939</v>
      </c>
      <c r="B812" t="s">
        <v>940</v>
      </c>
      <c r="C812" t="s">
        <v>61</v>
      </c>
      <c r="D812" s="74">
        <v>45292</v>
      </c>
      <c r="E812" s="74">
        <v>45657</v>
      </c>
      <c r="F812">
        <v>245</v>
      </c>
      <c r="G812">
        <v>132</v>
      </c>
      <c r="H812" s="80">
        <f t="shared" si="12"/>
        <v>377</v>
      </c>
      <c r="I812" s="75">
        <v>44927</v>
      </c>
      <c r="K812">
        <v>10805</v>
      </c>
    </row>
    <row r="813" spans="1:11" x14ac:dyDescent="0.3">
      <c r="A813" t="s">
        <v>941</v>
      </c>
      <c r="B813" t="s">
        <v>60</v>
      </c>
      <c r="C813" t="s">
        <v>61</v>
      </c>
      <c r="D813" s="74">
        <v>45292</v>
      </c>
      <c r="E813" s="74">
        <v>45657</v>
      </c>
      <c r="F813">
        <v>84</v>
      </c>
      <c r="G813">
        <v>58</v>
      </c>
      <c r="H813" s="80">
        <f t="shared" si="12"/>
        <v>142</v>
      </c>
      <c r="I813" s="75">
        <v>41244</v>
      </c>
      <c r="K813">
        <v>11753</v>
      </c>
    </row>
    <row r="814" spans="1:11" x14ac:dyDescent="0.3">
      <c r="A814" t="s">
        <v>941</v>
      </c>
      <c r="B814" t="s">
        <v>942</v>
      </c>
      <c r="C814" t="s">
        <v>61</v>
      </c>
      <c r="D814" s="74">
        <v>45292</v>
      </c>
      <c r="E814" s="74">
        <v>45657</v>
      </c>
      <c r="F814">
        <v>114</v>
      </c>
      <c r="G814">
        <v>87</v>
      </c>
      <c r="H814" s="80">
        <f t="shared" si="12"/>
        <v>201</v>
      </c>
      <c r="I814" s="75">
        <v>42005</v>
      </c>
      <c r="K814">
        <v>11026</v>
      </c>
    </row>
    <row r="815" spans="1:11" x14ac:dyDescent="0.3">
      <c r="A815" t="s">
        <v>941</v>
      </c>
      <c r="B815" t="s">
        <v>943</v>
      </c>
      <c r="C815" t="s">
        <v>61</v>
      </c>
      <c r="D815" s="74">
        <v>45292</v>
      </c>
      <c r="E815" s="74">
        <v>45657</v>
      </c>
      <c r="F815">
        <v>114</v>
      </c>
      <c r="G815">
        <v>81</v>
      </c>
      <c r="H815" s="80">
        <f t="shared" si="12"/>
        <v>195</v>
      </c>
      <c r="I815" s="75">
        <v>41214</v>
      </c>
      <c r="K815">
        <v>12337</v>
      </c>
    </row>
    <row r="816" spans="1:11" x14ac:dyDescent="0.3">
      <c r="A816" t="s">
        <v>941</v>
      </c>
      <c r="B816" t="s">
        <v>944</v>
      </c>
      <c r="C816" t="s">
        <v>61</v>
      </c>
      <c r="D816" s="74">
        <v>45292</v>
      </c>
      <c r="E816" s="74">
        <v>45657</v>
      </c>
      <c r="F816">
        <v>173</v>
      </c>
      <c r="G816">
        <v>99</v>
      </c>
      <c r="H816" s="80">
        <f t="shared" si="12"/>
        <v>272</v>
      </c>
      <c r="I816" s="75">
        <v>42005</v>
      </c>
      <c r="K816">
        <v>11076</v>
      </c>
    </row>
    <row r="817" spans="1:11" x14ac:dyDescent="0.3">
      <c r="A817" t="s">
        <v>945</v>
      </c>
      <c r="B817" t="s">
        <v>60</v>
      </c>
      <c r="C817" t="s">
        <v>61</v>
      </c>
      <c r="D817" s="74">
        <v>45292</v>
      </c>
      <c r="E817" s="74">
        <v>45657</v>
      </c>
      <c r="F817">
        <v>139</v>
      </c>
      <c r="G817">
        <v>56</v>
      </c>
      <c r="H817" s="80">
        <f t="shared" si="12"/>
        <v>195</v>
      </c>
      <c r="I817" s="75">
        <v>45627</v>
      </c>
      <c r="K817">
        <v>11799</v>
      </c>
    </row>
    <row r="818" spans="1:11" x14ac:dyDescent="0.3">
      <c r="A818" t="s">
        <v>945</v>
      </c>
      <c r="B818" t="s">
        <v>946</v>
      </c>
      <c r="C818" t="s">
        <v>61</v>
      </c>
      <c r="D818" s="74">
        <v>45292</v>
      </c>
      <c r="E818" s="74">
        <v>45657</v>
      </c>
      <c r="F818">
        <v>230</v>
      </c>
      <c r="G818">
        <v>74</v>
      </c>
      <c r="H818" s="80">
        <f t="shared" si="12"/>
        <v>304</v>
      </c>
      <c r="I818" s="75">
        <v>45627</v>
      </c>
      <c r="K818">
        <v>10300</v>
      </c>
    </row>
    <row r="819" spans="1:11" x14ac:dyDescent="0.3">
      <c r="A819" t="s">
        <v>947</v>
      </c>
      <c r="B819" t="s">
        <v>60</v>
      </c>
      <c r="C819" t="s">
        <v>61</v>
      </c>
      <c r="D819" s="74">
        <v>45292</v>
      </c>
      <c r="E819" s="74">
        <v>45657</v>
      </c>
      <c r="F819">
        <v>62</v>
      </c>
      <c r="G819">
        <v>60</v>
      </c>
      <c r="H819" s="80">
        <f t="shared" si="12"/>
        <v>122</v>
      </c>
      <c r="I819" s="75">
        <v>41487</v>
      </c>
      <c r="K819">
        <v>11873</v>
      </c>
    </row>
    <row r="820" spans="1:11" x14ac:dyDescent="0.3">
      <c r="A820" t="s">
        <v>947</v>
      </c>
      <c r="B820" t="s">
        <v>948</v>
      </c>
      <c r="C820" t="s">
        <v>61</v>
      </c>
      <c r="D820" s="74">
        <v>45292</v>
      </c>
      <c r="E820" s="74">
        <v>45657</v>
      </c>
      <c r="F820">
        <v>175</v>
      </c>
      <c r="G820">
        <v>86</v>
      </c>
      <c r="H820" s="80">
        <f t="shared" si="12"/>
        <v>261</v>
      </c>
      <c r="I820" s="75">
        <v>45566</v>
      </c>
      <c r="K820">
        <v>10091</v>
      </c>
    </row>
    <row r="821" spans="1:11" x14ac:dyDescent="0.3">
      <c r="A821" t="s">
        <v>947</v>
      </c>
      <c r="B821" t="s">
        <v>949</v>
      </c>
      <c r="C821" t="s">
        <v>61</v>
      </c>
      <c r="D821" s="74">
        <v>45292</v>
      </c>
      <c r="E821" s="74">
        <v>45657</v>
      </c>
      <c r="F821">
        <v>133</v>
      </c>
      <c r="G821">
        <v>85</v>
      </c>
      <c r="H821" s="80">
        <f t="shared" si="12"/>
        <v>218</v>
      </c>
      <c r="I821" s="75">
        <v>41487</v>
      </c>
      <c r="K821">
        <v>11670</v>
      </c>
    </row>
    <row r="822" spans="1:11" x14ac:dyDescent="0.3">
      <c r="A822" t="s">
        <v>947</v>
      </c>
      <c r="B822" t="s">
        <v>950</v>
      </c>
      <c r="C822" t="s">
        <v>61</v>
      </c>
      <c r="D822" s="74">
        <v>45292</v>
      </c>
      <c r="E822" s="74">
        <v>45657</v>
      </c>
      <c r="F822">
        <v>45</v>
      </c>
      <c r="G822">
        <v>76</v>
      </c>
      <c r="H822" s="80">
        <f t="shared" si="12"/>
        <v>121</v>
      </c>
      <c r="I822" s="75">
        <v>41487</v>
      </c>
      <c r="K822">
        <v>12038</v>
      </c>
    </row>
    <row r="823" spans="1:11" x14ac:dyDescent="0.3">
      <c r="A823" t="s">
        <v>951</v>
      </c>
      <c r="B823" t="s">
        <v>60</v>
      </c>
      <c r="C823" t="s">
        <v>61</v>
      </c>
      <c r="D823" s="74">
        <v>45292</v>
      </c>
      <c r="E823" s="74">
        <v>45657</v>
      </c>
      <c r="F823">
        <v>127</v>
      </c>
      <c r="G823">
        <v>89</v>
      </c>
      <c r="H823" s="80">
        <f t="shared" si="12"/>
        <v>216</v>
      </c>
      <c r="I823" s="75">
        <v>45474</v>
      </c>
      <c r="J823">
        <v>2</v>
      </c>
      <c r="K823">
        <v>11754</v>
      </c>
    </row>
    <row r="824" spans="1:11" x14ac:dyDescent="0.3">
      <c r="A824" t="s">
        <v>951</v>
      </c>
      <c r="B824" t="s">
        <v>952</v>
      </c>
      <c r="C824" t="s">
        <v>61</v>
      </c>
      <c r="D824" s="74">
        <v>45292</v>
      </c>
      <c r="E824" s="74">
        <v>45657</v>
      </c>
      <c r="F824">
        <v>230</v>
      </c>
      <c r="G824">
        <v>109</v>
      </c>
      <c r="H824" s="80">
        <f t="shared" si="12"/>
        <v>339</v>
      </c>
      <c r="I824" s="75">
        <v>45474</v>
      </c>
      <c r="K824">
        <v>11673</v>
      </c>
    </row>
    <row r="825" spans="1:11" x14ac:dyDescent="0.3">
      <c r="A825" t="s">
        <v>951</v>
      </c>
      <c r="B825" t="s">
        <v>953</v>
      </c>
      <c r="C825" t="s">
        <v>61</v>
      </c>
      <c r="D825" s="74">
        <v>45292</v>
      </c>
      <c r="E825" s="74">
        <v>45657</v>
      </c>
      <c r="F825">
        <v>250</v>
      </c>
      <c r="G825">
        <v>96</v>
      </c>
      <c r="H825" s="80">
        <f t="shared" si="12"/>
        <v>346</v>
      </c>
      <c r="I825" s="75">
        <v>45474</v>
      </c>
      <c r="K825">
        <v>10092</v>
      </c>
    </row>
    <row r="826" spans="1:11" x14ac:dyDescent="0.3">
      <c r="A826" t="s">
        <v>951</v>
      </c>
      <c r="B826" t="s">
        <v>954</v>
      </c>
      <c r="C826" t="s">
        <v>61</v>
      </c>
      <c r="D826" s="74">
        <v>45292</v>
      </c>
      <c r="E826" s="74">
        <v>45657</v>
      </c>
      <c r="F826">
        <v>220</v>
      </c>
      <c r="G826">
        <v>105</v>
      </c>
      <c r="H826" s="80">
        <f t="shared" si="12"/>
        <v>325</v>
      </c>
      <c r="I826" s="75">
        <v>45474</v>
      </c>
      <c r="K826">
        <v>12292</v>
      </c>
    </row>
    <row r="827" spans="1:11" x14ac:dyDescent="0.3">
      <c r="A827" t="s">
        <v>955</v>
      </c>
      <c r="B827" t="s">
        <v>60</v>
      </c>
      <c r="C827" t="s">
        <v>61</v>
      </c>
      <c r="D827" s="74">
        <v>45292</v>
      </c>
      <c r="E827" s="74">
        <v>45657</v>
      </c>
      <c r="F827">
        <v>114</v>
      </c>
      <c r="G827">
        <v>65</v>
      </c>
      <c r="H827" s="80">
        <f t="shared" si="12"/>
        <v>179</v>
      </c>
      <c r="I827" s="75">
        <v>45658</v>
      </c>
      <c r="J827">
        <v>2</v>
      </c>
      <c r="K827">
        <v>11875</v>
      </c>
    </row>
    <row r="828" spans="1:11" x14ac:dyDescent="0.3">
      <c r="A828" t="s">
        <v>955</v>
      </c>
      <c r="B828" t="s">
        <v>956</v>
      </c>
      <c r="C828" t="s">
        <v>61</v>
      </c>
      <c r="D828" s="74">
        <v>45292</v>
      </c>
      <c r="E828" s="74">
        <v>45657</v>
      </c>
      <c r="F828">
        <v>124</v>
      </c>
      <c r="G828">
        <v>78</v>
      </c>
      <c r="H828" s="80">
        <f t="shared" si="12"/>
        <v>202</v>
      </c>
      <c r="I828" s="75">
        <v>45658</v>
      </c>
      <c r="K828">
        <v>11612</v>
      </c>
    </row>
    <row r="829" spans="1:11" x14ac:dyDescent="0.3">
      <c r="A829" t="s">
        <v>955</v>
      </c>
      <c r="B829" t="s">
        <v>957</v>
      </c>
      <c r="C829" t="s">
        <v>61</v>
      </c>
      <c r="D829" s="74">
        <v>45292</v>
      </c>
      <c r="E829" s="74">
        <v>45657</v>
      </c>
      <c r="F829">
        <v>109</v>
      </c>
      <c r="G829">
        <v>77</v>
      </c>
      <c r="H829" s="80">
        <f t="shared" si="12"/>
        <v>186</v>
      </c>
      <c r="I829" s="75">
        <v>45444</v>
      </c>
      <c r="K829">
        <v>10302</v>
      </c>
    </row>
    <row r="830" spans="1:11" x14ac:dyDescent="0.3">
      <c r="A830" t="s">
        <v>955</v>
      </c>
      <c r="B830" t="s">
        <v>958</v>
      </c>
      <c r="C830" t="s">
        <v>61</v>
      </c>
      <c r="D830" s="74">
        <v>45292</v>
      </c>
      <c r="E830" s="74">
        <v>45657</v>
      </c>
      <c r="F830">
        <v>133</v>
      </c>
      <c r="G830">
        <v>91</v>
      </c>
      <c r="H830" s="80">
        <f t="shared" si="12"/>
        <v>224</v>
      </c>
      <c r="I830" s="75">
        <v>45444</v>
      </c>
      <c r="K830">
        <v>91161</v>
      </c>
    </row>
    <row r="831" spans="1:11" x14ac:dyDescent="0.3">
      <c r="A831" t="s">
        <v>955</v>
      </c>
      <c r="B831" t="s">
        <v>959</v>
      </c>
      <c r="C831" t="s">
        <v>61</v>
      </c>
      <c r="D831" s="74">
        <v>45292</v>
      </c>
      <c r="E831" s="74">
        <v>45657</v>
      </c>
      <c r="F831">
        <v>86</v>
      </c>
      <c r="G831">
        <v>71</v>
      </c>
      <c r="H831" s="80">
        <f t="shared" si="12"/>
        <v>157</v>
      </c>
      <c r="I831" s="75">
        <v>45444</v>
      </c>
      <c r="J831">
        <v>2</v>
      </c>
      <c r="K831">
        <v>11613</v>
      </c>
    </row>
    <row r="832" spans="1:11" x14ac:dyDescent="0.3">
      <c r="A832" t="s">
        <v>955</v>
      </c>
      <c r="B832" t="s">
        <v>960</v>
      </c>
      <c r="C832" t="s">
        <v>61</v>
      </c>
      <c r="D832" s="74">
        <v>45292</v>
      </c>
      <c r="E832" s="74">
        <v>45657</v>
      </c>
      <c r="F832">
        <v>136</v>
      </c>
      <c r="G832">
        <v>82</v>
      </c>
      <c r="H832" s="80">
        <f t="shared" si="12"/>
        <v>218</v>
      </c>
      <c r="I832" s="75">
        <v>45444</v>
      </c>
      <c r="K832">
        <v>20008</v>
      </c>
    </row>
    <row r="833" spans="1:11" x14ac:dyDescent="0.3">
      <c r="A833" t="s">
        <v>955</v>
      </c>
      <c r="B833" t="s">
        <v>961</v>
      </c>
      <c r="C833" t="s">
        <v>61</v>
      </c>
      <c r="D833" s="74">
        <v>45292</v>
      </c>
      <c r="E833" s="74">
        <v>45657</v>
      </c>
      <c r="F833">
        <v>195</v>
      </c>
      <c r="G833">
        <v>90</v>
      </c>
      <c r="H833" s="80">
        <f t="shared" si="12"/>
        <v>285</v>
      </c>
      <c r="I833" s="75">
        <v>45658</v>
      </c>
      <c r="J833">
        <v>34</v>
      </c>
      <c r="K833">
        <v>10301</v>
      </c>
    </row>
    <row r="834" spans="1:11" x14ac:dyDescent="0.3">
      <c r="A834" t="s">
        <v>962</v>
      </c>
      <c r="B834" t="s">
        <v>60</v>
      </c>
      <c r="C834" t="s">
        <v>61</v>
      </c>
      <c r="D834" s="74">
        <v>45292</v>
      </c>
      <c r="E834" s="74">
        <v>45657</v>
      </c>
      <c r="F834">
        <v>103</v>
      </c>
      <c r="G834">
        <v>76</v>
      </c>
      <c r="H834" s="80">
        <f t="shared" si="12"/>
        <v>179</v>
      </c>
      <c r="I834" s="75">
        <v>45658</v>
      </c>
      <c r="J834">
        <v>29</v>
      </c>
      <c r="K834">
        <v>11777</v>
      </c>
    </row>
    <row r="835" spans="1:11" x14ac:dyDescent="0.3">
      <c r="A835" t="s">
        <v>962</v>
      </c>
      <c r="B835" t="s">
        <v>963</v>
      </c>
      <c r="C835" t="s">
        <v>61</v>
      </c>
      <c r="D835" s="74">
        <v>45292</v>
      </c>
      <c r="E835" s="74">
        <v>45657</v>
      </c>
      <c r="F835">
        <v>132</v>
      </c>
      <c r="G835">
        <v>81</v>
      </c>
      <c r="H835" s="80">
        <f t="shared" ref="H835:H898" si="13">F835+G835</f>
        <v>213</v>
      </c>
      <c r="I835" s="75">
        <v>45658</v>
      </c>
      <c r="J835">
        <v>29</v>
      </c>
      <c r="K835">
        <v>12357</v>
      </c>
    </row>
    <row r="836" spans="1:11" x14ac:dyDescent="0.3">
      <c r="A836" t="s">
        <v>962</v>
      </c>
      <c r="B836" t="s">
        <v>964</v>
      </c>
      <c r="C836" t="s">
        <v>61</v>
      </c>
      <c r="D836" s="74">
        <v>45292</v>
      </c>
      <c r="E836" s="74">
        <v>45657</v>
      </c>
      <c r="F836">
        <v>123</v>
      </c>
      <c r="G836">
        <v>87</v>
      </c>
      <c r="H836" s="80">
        <f t="shared" si="13"/>
        <v>210</v>
      </c>
      <c r="I836" s="75">
        <v>45658</v>
      </c>
      <c r="J836" t="s">
        <v>965</v>
      </c>
      <c r="K836">
        <v>11736</v>
      </c>
    </row>
    <row r="837" spans="1:11" x14ac:dyDescent="0.3">
      <c r="A837" t="s">
        <v>962</v>
      </c>
      <c r="B837" t="s">
        <v>966</v>
      </c>
      <c r="C837" t="s">
        <v>61</v>
      </c>
      <c r="D837" s="74">
        <v>45292</v>
      </c>
      <c r="E837" s="74">
        <v>45657</v>
      </c>
      <c r="F837">
        <v>129</v>
      </c>
      <c r="G837">
        <v>116</v>
      </c>
      <c r="H837" s="80">
        <f t="shared" si="13"/>
        <v>245</v>
      </c>
      <c r="I837" s="75">
        <v>45658</v>
      </c>
      <c r="J837">
        <v>29</v>
      </c>
      <c r="K837">
        <v>12360</v>
      </c>
    </row>
    <row r="838" spans="1:11" x14ac:dyDescent="0.3">
      <c r="A838" t="s">
        <v>962</v>
      </c>
      <c r="B838" t="s">
        <v>967</v>
      </c>
      <c r="C838" t="s">
        <v>61</v>
      </c>
      <c r="D838" s="74">
        <v>45292</v>
      </c>
      <c r="E838" s="74">
        <v>45657</v>
      </c>
      <c r="F838">
        <v>98</v>
      </c>
      <c r="G838">
        <v>79</v>
      </c>
      <c r="H838" s="80">
        <f t="shared" si="13"/>
        <v>177</v>
      </c>
      <c r="I838" s="75">
        <v>45658</v>
      </c>
      <c r="J838">
        <v>29</v>
      </c>
      <c r="K838">
        <v>13701</v>
      </c>
    </row>
    <row r="839" spans="1:11" x14ac:dyDescent="0.3">
      <c r="A839" t="s">
        <v>962</v>
      </c>
      <c r="B839" t="s">
        <v>968</v>
      </c>
      <c r="C839" t="s">
        <v>61</v>
      </c>
      <c r="D839" s="74">
        <v>45292</v>
      </c>
      <c r="E839" s="74">
        <v>45657</v>
      </c>
      <c r="F839">
        <v>206</v>
      </c>
      <c r="G839">
        <v>139</v>
      </c>
      <c r="H839" s="80">
        <f t="shared" si="13"/>
        <v>345</v>
      </c>
      <c r="I839" s="75">
        <v>45627</v>
      </c>
      <c r="J839">
        <v>29</v>
      </c>
      <c r="K839">
        <v>10192</v>
      </c>
    </row>
    <row r="840" spans="1:11" x14ac:dyDescent="0.3">
      <c r="A840" t="s">
        <v>962</v>
      </c>
      <c r="B840" t="s">
        <v>969</v>
      </c>
      <c r="C840" t="s">
        <v>61</v>
      </c>
      <c r="D840" s="74">
        <v>45292</v>
      </c>
      <c r="E840" s="74">
        <v>45657</v>
      </c>
      <c r="F840">
        <v>103</v>
      </c>
      <c r="G840">
        <v>82</v>
      </c>
      <c r="H840" s="80">
        <f t="shared" si="13"/>
        <v>185</v>
      </c>
      <c r="I840" s="75">
        <v>45658</v>
      </c>
      <c r="J840">
        <v>29</v>
      </c>
      <c r="K840">
        <v>12359</v>
      </c>
    </row>
    <row r="841" spans="1:11" x14ac:dyDescent="0.3">
      <c r="A841" t="s">
        <v>962</v>
      </c>
      <c r="B841" t="s">
        <v>970</v>
      </c>
      <c r="C841" t="s">
        <v>61</v>
      </c>
      <c r="D841" s="74">
        <v>45292</v>
      </c>
      <c r="E841" s="74">
        <v>45657</v>
      </c>
      <c r="F841">
        <v>111</v>
      </c>
      <c r="G841">
        <v>89</v>
      </c>
      <c r="H841" s="80">
        <f t="shared" si="13"/>
        <v>200</v>
      </c>
      <c r="I841" s="75">
        <v>45658</v>
      </c>
      <c r="J841">
        <v>29</v>
      </c>
      <c r="K841">
        <v>10191</v>
      </c>
    </row>
    <row r="842" spans="1:11" x14ac:dyDescent="0.3">
      <c r="A842" t="s">
        <v>962</v>
      </c>
      <c r="B842" t="s">
        <v>971</v>
      </c>
      <c r="C842" t="s">
        <v>61</v>
      </c>
      <c r="D842" s="74">
        <v>45292</v>
      </c>
      <c r="E842" s="74">
        <v>45657</v>
      </c>
      <c r="F842">
        <v>117</v>
      </c>
      <c r="G842">
        <v>98</v>
      </c>
      <c r="H842" s="80">
        <f t="shared" si="13"/>
        <v>215</v>
      </c>
      <c r="I842" s="75">
        <v>45658</v>
      </c>
      <c r="J842">
        <v>29</v>
      </c>
      <c r="K842">
        <v>13546</v>
      </c>
    </row>
    <row r="843" spans="1:11" x14ac:dyDescent="0.3">
      <c r="A843" t="s">
        <v>962</v>
      </c>
      <c r="B843" t="s">
        <v>972</v>
      </c>
      <c r="C843" t="s">
        <v>61</v>
      </c>
      <c r="D843" s="74">
        <v>45292</v>
      </c>
      <c r="E843" s="74">
        <v>45657</v>
      </c>
      <c r="F843">
        <v>178</v>
      </c>
      <c r="G843">
        <v>99</v>
      </c>
      <c r="H843" s="80">
        <f t="shared" si="13"/>
        <v>277</v>
      </c>
      <c r="I843" s="75">
        <v>45658</v>
      </c>
      <c r="J843">
        <v>29</v>
      </c>
      <c r="K843">
        <v>10190</v>
      </c>
    </row>
    <row r="844" spans="1:11" x14ac:dyDescent="0.3">
      <c r="A844" t="s">
        <v>962</v>
      </c>
      <c r="B844" t="s">
        <v>973</v>
      </c>
      <c r="C844" t="s">
        <v>61</v>
      </c>
      <c r="D844" s="74">
        <v>45292</v>
      </c>
      <c r="E844" s="74">
        <v>45657</v>
      </c>
      <c r="F844">
        <v>161</v>
      </c>
      <c r="G844">
        <v>129</v>
      </c>
      <c r="H844" s="80">
        <f t="shared" si="13"/>
        <v>290</v>
      </c>
      <c r="I844" s="75">
        <v>45658</v>
      </c>
      <c r="J844">
        <v>29</v>
      </c>
      <c r="K844">
        <v>12249</v>
      </c>
    </row>
    <row r="845" spans="1:11" x14ac:dyDescent="0.3">
      <c r="A845" t="s">
        <v>962</v>
      </c>
      <c r="B845" t="s">
        <v>974</v>
      </c>
      <c r="C845" t="s">
        <v>61</v>
      </c>
      <c r="D845" s="74">
        <v>45292</v>
      </c>
      <c r="E845" s="74">
        <v>45657</v>
      </c>
      <c r="F845">
        <v>114</v>
      </c>
      <c r="G845">
        <v>86</v>
      </c>
      <c r="H845" s="80">
        <f t="shared" si="13"/>
        <v>200</v>
      </c>
      <c r="I845" s="75">
        <v>43191</v>
      </c>
      <c r="J845">
        <v>29</v>
      </c>
      <c r="K845">
        <v>12513</v>
      </c>
    </row>
    <row r="846" spans="1:11" x14ac:dyDescent="0.3">
      <c r="A846" t="s">
        <v>975</v>
      </c>
      <c r="B846" t="s">
        <v>60</v>
      </c>
      <c r="C846" t="s">
        <v>61</v>
      </c>
      <c r="D846" s="74">
        <v>45292</v>
      </c>
      <c r="E846" s="74">
        <v>45657</v>
      </c>
      <c r="F846">
        <v>91</v>
      </c>
      <c r="G846">
        <v>61</v>
      </c>
      <c r="H846" s="80">
        <f t="shared" si="13"/>
        <v>152</v>
      </c>
      <c r="I846" s="75">
        <v>45658</v>
      </c>
      <c r="K846">
        <v>11909</v>
      </c>
    </row>
    <row r="847" spans="1:11" x14ac:dyDescent="0.3">
      <c r="A847" t="s">
        <v>975</v>
      </c>
      <c r="B847" t="s">
        <v>976</v>
      </c>
      <c r="C847" t="s">
        <v>61</v>
      </c>
      <c r="D847" s="74">
        <v>45292</v>
      </c>
      <c r="E847" s="74">
        <v>45657</v>
      </c>
      <c r="F847">
        <v>98</v>
      </c>
      <c r="G847">
        <v>88</v>
      </c>
      <c r="H847" s="80">
        <f t="shared" si="13"/>
        <v>186</v>
      </c>
      <c r="I847" s="75">
        <v>45658</v>
      </c>
      <c r="K847">
        <v>12145</v>
      </c>
    </row>
    <row r="848" spans="1:11" x14ac:dyDescent="0.3">
      <c r="A848" t="s">
        <v>975</v>
      </c>
      <c r="B848" t="s">
        <v>977</v>
      </c>
      <c r="C848" t="s">
        <v>61</v>
      </c>
      <c r="D848" s="74">
        <v>45292</v>
      </c>
      <c r="E848" s="74">
        <v>45657</v>
      </c>
      <c r="F848">
        <v>98</v>
      </c>
      <c r="G848">
        <v>88</v>
      </c>
      <c r="H848" s="80">
        <f t="shared" si="13"/>
        <v>186</v>
      </c>
      <c r="I848" s="75">
        <v>45658</v>
      </c>
      <c r="K848">
        <v>12146</v>
      </c>
    </row>
    <row r="849" spans="1:11" x14ac:dyDescent="0.3">
      <c r="A849" t="s">
        <v>975</v>
      </c>
      <c r="B849" t="s">
        <v>978</v>
      </c>
      <c r="C849" t="s">
        <v>61</v>
      </c>
      <c r="D849" s="74">
        <v>45383</v>
      </c>
      <c r="E849" s="74">
        <v>45596</v>
      </c>
      <c r="F849">
        <v>97</v>
      </c>
      <c r="G849">
        <v>66</v>
      </c>
      <c r="H849" s="80">
        <f t="shared" si="13"/>
        <v>163</v>
      </c>
      <c r="I849" s="75">
        <v>45658</v>
      </c>
      <c r="K849">
        <v>13018</v>
      </c>
    </row>
    <row r="850" spans="1:11" x14ac:dyDescent="0.3">
      <c r="A850" t="s">
        <v>975</v>
      </c>
      <c r="B850" t="s">
        <v>978</v>
      </c>
      <c r="C850" t="s">
        <v>159</v>
      </c>
      <c r="D850" s="74">
        <v>45597</v>
      </c>
      <c r="E850" s="74">
        <v>45382</v>
      </c>
      <c r="F850">
        <v>90</v>
      </c>
      <c r="G850">
        <v>65</v>
      </c>
      <c r="H850" s="80">
        <f t="shared" si="13"/>
        <v>155</v>
      </c>
      <c r="I850" s="75">
        <v>45658</v>
      </c>
      <c r="K850">
        <v>13018</v>
      </c>
    </row>
    <row r="851" spans="1:11" x14ac:dyDescent="0.3">
      <c r="A851" t="s">
        <v>975</v>
      </c>
      <c r="B851" t="s">
        <v>979</v>
      </c>
      <c r="C851" t="s">
        <v>61</v>
      </c>
      <c r="D851" s="74">
        <v>45292</v>
      </c>
      <c r="E851" s="74">
        <v>45657</v>
      </c>
      <c r="F851">
        <v>249</v>
      </c>
      <c r="G851">
        <v>101</v>
      </c>
      <c r="H851" s="80">
        <f t="shared" si="13"/>
        <v>350</v>
      </c>
      <c r="I851" s="75">
        <v>45658</v>
      </c>
      <c r="K851">
        <v>10185</v>
      </c>
    </row>
    <row r="852" spans="1:11" x14ac:dyDescent="0.3">
      <c r="A852" t="s">
        <v>975</v>
      </c>
      <c r="B852" t="s">
        <v>980</v>
      </c>
      <c r="C852" t="s">
        <v>61</v>
      </c>
      <c r="D852" s="74">
        <v>45292</v>
      </c>
      <c r="E852" s="74">
        <v>45657</v>
      </c>
      <c r="F852">
        <v>102</v>
      </c>
      <c r="G852">
        <v>56</v>
      </c>
      <c r="H852" s="80">
        <f t="shared" si="13"/>
        <v>158</v>
      </c>
      <c r="I852" s="75">
        <v>45658</v>
      </c>
      <c r="K852">
        <v>12958</v>
      </c>
    </row>
    <row r="853" spans="1:11" x14ac:dyDescent="0.3">
      <c r="A853" t="s">
        <v>975</v>
      </c>
      <c r="B853" t="s">
        <v>981</v>
      </c>
      <c r="C853" t="s">
        <v>61</v>
      </c>
      <c r="D853" s="74">
        <v>45292</v>
      </c>
      <c r="E853" s="74">
        <v>45657</v>
      </c>
      <c r="F853">
        <v>98</v>
      </c>
      <c r="G853">
        <v>88</v>
      </c>
      <c r="H853" s="80">
        <f t="shared" si="13"/>
        <v>186</v>
      </c>
      <c r="I853" s="75">
        <v>45658</v>
      </c>
      <c r="K853">
        <v>12147</v>
      </c>
    </row>
    <row r="854" spans="1:11" x14ac:dyDescent="0.3">
      <c r="A854" t="s">
        <v>975</v>
      </c>
      <c r="B854" t="s">
        <v>982</v>
      </c>
      <c r="C854" t="s">
        <v>61</v>
      </c>
      <c r="D854" s="74">
        <v>45292</v>
      </c>
      <c r="E854" s="74">
        <v>45657</v>
      </c>
      <c r="F854">
        <v>216</v>
      </c>
      <c r="G854">
        <v>115</v>
      </c>
      <c r="H854" s="80">
        <f t="shared" si="13"/>
        <v>331</v>
      </c>
      <c r="I854" s="75">
        <v>45658</v>
      </c>
      <c r="K854">
        <v>10186</v>
      </c>
    </row>
    <row r="855" spans="1:11" x14ac:dyDescent="0.3">
      <c r="A855" t="s">
        <v>975</v>
      </c>
      <c r="B855" t="s">
        <v>983</v>
      </c>
      <c r="C855" t="s">
        <v>61</v>
      </c>
      <c r="D855" s="74">
        <v>45383</v>
      </c>
      <c r="E855" s="74">
        <v>45596</v>
      </c>
      <c r="F855">
        <v>166</v>
      </c>
      <c r="G855">
        <v>56</v>
      </c>
      <c r="H855" s="80">
        <f t="shared" si="13"/>
        <v>222</v>
      </c>
      <c r="I855" s="75">
        <v>45658</v>
      </c>
      <c r="K855">
        <v>13020</v>
      </c>
    </row>
    <row r="856" spans="1:11" x14ac:dyDescent="0.3">
      <c r="A856" t="s">
        <v>975</v>
      </c>
      <c r="B856" t="s">
        <v>983</v>
      </c>
      <c r="C856" t="s">
        <v>159</v>
      </c>
      <c r="D856" s="74">
        <v>45597</v>
      </c>
      <c r="E856" s="74">
        <v>45382</v>
      </c>
      <c r="F856">
        <v>130</v>
      </c>
      <c r="G856">
        <v>53</v>
      </c>
      <c r="H856" s="80">
        <f t="shared" si="13"/>
        <v>183</v>
      </c>
      <c r="I856" s="75">
        <v>45658</v>
      </c>
      <c r="K856">
        <v>13020</v>
      </c>
    </row>
    <row r="857" spans="1:11" x14ac:dyDescent="0.3">
      <c r="A857" t="s">
        <v>975</v>
      </c>
      <c r="B857" t="s">
        <v>984</v>
      </c>
      <c r="C857" t="s">
        <v>61</v>
      </c>
      <c r="D857" s="74">
        <v>45292</v>
      </c>
      <c r="E857" s="74">
        <v>45657</v>
      </c>
      <c r="F857">
        <v>246</v>
      </c>
      <c r="G857">
        <v>85</v>
      </c>
      <c r="H857" s="80">
        <f t="shared" si="13"/>
        <v>331</v>
      </c>
      <c r="I857" s="75">
        <v>45658</v>
      </c>
      <c r="K857">
        <v>13019</v>
      </c>
    </row>
    <row r="858" spans="1:11" x14ac:dyDescent="0.3">
      <c r="A858" t="s">
        <v>985</v>
      </c>
      <c r="B858" t="s">
        <v>60</v>
      </c>
      <c r="C858" t="s">
        <v>61</v>
      </c>
      <c r="D858" s="74">
        <v>45292</v>
      </c>
      <c r="E858" s="74">
        <v>45657</v>
      </c>
      <c r="F858">
        <v>240</v>
      </c>
      <c r="G858">
        <v>165</v>
      </c>
      <c r="H858" s="80">
        <f t="shared" si="13"/>
        <v>405</v>
      </c>
      <c r="I858" s="75">
        <v>45352</v>
      </c>
      <c r="K858">
        <v>11817</v>
      </c>
    </row>
    <row r="859" spans="1:11" x14ac:dyDescent="0.3">
      <c r="A859" t="s">
        <v>985</v>
      </c>
      <c r="B859" t="s">
        <v>986</v>
      </c>
      <c r="C859" t="s">
        <v>61</v>
      </c>
      <c r="D859" s="74">
        <v>45292</v>
      </c>
      <c r="E859" s="74">
        <v>45657</v>
      </c>
      <c r="F859">
        <v>240</v>
      </c>
      <c r="G859">
        <v>165</v>
      </c>
      <c r="H859" s="80">
        <f t="shared" si="13"/>
        <v>405</v>
      </c>
      <c r="I859" s="75">
        <v>45352</v>
      </c>
      <c r="K859">
        <v>10362</v>
      </c>
    </row>
    <row r="860" spans="1:11" x14ac:dyDescent="0.3">
      <c r="A860" t="s">
        <v>987</v>
      </c>
      <c r="B860" t="s">
        <v>60</v>
      </c>
      <c r="C860" t="s">
        <v>61</v>
      </c>
      <c r="D860" s="74">
        <v>45292</v>
      </c>
      <c r="E860" s="74">
        <v>45657</v>
      </c>
      <c r="F860">
        <v>272</v>
      </c>
      <c r="G860">
        <v>113</v>
      </c>
      <c r="H860" s="80">
        <f t="shared" si="13"/>
        <v>385</v>
      </c>
      <c r="I860" s="75">
        <v>45383</v>
      </c>
      <c r="K860">
        <v>11830</v>
      </c>
    </row>
    <row r="861" spans="1:11" x14ac:dyDescent="0.3">
      <c r="A861" t="s">
        <v>987</v>
      </c>
      <c r="B861" t="s">
        <v>988</v>
      </c>
      <c r="C861" t="s">
        <v>61</v>
      </c>
      <c r="D861" s="74">
        <v>45292</v>
      </c>
      <c r="E861" s="74">
        <v>45657</v>
      </c>
      <c r="F861">
        <v>272</v>
      </c>
      <c r="G861">
        <v>113</v>
      </c>
      <c r="H861" s="80">
        <f t="shared" si="13"/>
        <v>385</v>
      </c>
      <c r="I861" s="75">
        <v>45383</v>
      </c>
      <c r="K861">
        <v>10385</v>
      </c>
    </row>
    <row r="862" spans="1:11" x14ac:dyDescent="0.3">
      <c r="A862" t="s">
        <v>989</v>
      </c>
      <c r="B862" t="s">
        <v>990</v>
      </c>
      <c r="C862" t="s">
        <v>61</v>
      </c>
      <c r="D862" s="74">
        <v>45292</v>
      </c>
      <c r="E862" s="74">
        <v>45657</v>
      </c>
      <c r="F862">
        <v>145</v>
      </c>
      <c r="G862">
        <v>76</v>
      </c>
      <c r="H862" s="80">
        <f t="shared" si="13"/>
        <v>221</v>
      </c>
      <c r="I862" s="75">
        <v>39173</v>
      </c>
      <c r="K862">
        <v>11729</v>
      </c>
    </row>
    <row r="863" spans="1:11" x14ac:dyDescent="0.3">
      <c r="A863" t="s">
        <v>991</v>
      </c>
      <c r="B863" t="s">
        <v>60</v>
      </c>
      <c r="C863" t="s">
        <v>61</v>
      </c>
      <c r="D863" s="74">
        <v>45292</v>
      </c>
      <c r="E863" s="74">
        <v>45657</v>
      </c>
      <c r="F863">
        <v>124</v>
      </c>
      <c r="G863">
        <v>99</v>
      </c>
      <c r="H863" s="80">
        <f t="shared" si="13"/>
        <v>223</v>
      </c>
      <c r="I863" s="75">
        <v>45658</v>
      </c>
      <c r="J863">
        <v>71</v>
      </c>
      <c r="K863">
        <v>11876</v>
      </c>
    </row>
    <row r="864" spans="1:11" x14ac:dyDescent="0.3">
      <c r="A864" t="s">
        <v>991</v>
      </c>
      <c r="B864" t="s">
        <v>992</v>
      </c>
      <c r="C864" t="s">
        <v>61</v>
      </c>
      <c r="D864" s="74">
        <v>45292</v>
      </c>
      <c r="E864" s="74">
        <v>45657</v>
      </c>
      <c r="F864">
        <v>167</v>
      </c>
      <c r="G864">
        <v>117</v>
      </c>
      <c r="H864" s="80">
        <f t="shared" si="13"/>
        <v>284</v>
      </c>
      <c r="I864" s="75">
        <v>45658</v>
      </c>
      <c r="J864">
        <v>71</v>
      </c>
      <c r="K864">
        <v>10194</v>
      </c>
    </row>
    <row r="865" spans="1:11" x14ac:dyDescent="0.3">
      <c r="A865" t="s">
        <v>991</v>
      </c>
      <c r="B865" t="s">
        <v>993</v>
      </c>
      <c r="C865" t="s">
        <v>61</v>
      </c>
      <c r="D865" s="74">
        <v>45292</v>
      </c>
      <c r="E865" s="74">
        <v>45657</v>
      </c>
      <c r="F865">
        <v>112</v>
      </c>
      <c r="G865">
        <v>83</v>
      </c>
      <c r="H865" s="80">
        <f t="shared" si="13"/>
        <v>195</v>
      </c>
      <c r="I865" s="75">
        <v>45658</v>
      </c>
      <c r="J865">
        <v>71</v>
      </c>
      <c r="K865">
        <v>13652</v>
      </c>
    </row>
    <row r="866" spans="1:11" x14ac:dyDescent="0.3">
      <c r="A866" t="s">
        <v>994</v>
      </c>
      <c r="B866" t="s">
        <v>60</v>
      </c>
      <c r="C866" t="s">
        <v>61</v>
      </c>
      <c r="D866" s="74">
        <v>45292</v>
      </c>
      <c r="E866" s="74">
        <v>45657</v>
      </c>
      <c r="F866">
        <v>173</v>
      </c>
      <c r="G866">
        <v>112</v>
      </c>
      <c r="H866" s="80">
        <f t="shared" si="13"/>
        <v>285</v>
      </c>
      <c r="I866" s="75">
        <v>44593</v>
      </c>
      <c r="K866">
        <v>11778</v>
      </c>
    </row>
    <row r="867" spans="1:11" x14ac:dyDescent="0.3">
      <c r="A867" t="s">
        <v>994</v>
      </c>
      <c r="B867" t="s">
        <v>995</v>
      </c>
      <c r="C867" t="s">
        <v>61</v>
      </c>
      <c r="D867" s="74">
        <v>45292</v>
      </c>
      <c r="E867" s="74">
        <v>45657</v>
      </c>
      <c r="F867">
        <v>350</v>
      </c>
      <c r="G867">
        <v>154</v>
      </c>
      <c r="H867" s="80">
        <f t="shared" si="13"/>
        <v>504</v>
      </c>
      <c r="I867" s="75">
        <v>45597</v>
      </c>
      <c r="J867">
        <v>33</v>
      </c>
      <c r="K867">
        <v>10196</v>
      </c>
    </row>
    <row r="868" spans="1:11" x14ac:dyDescent="0.3">
      <c r="A868" t="s">
        <v>994</v>
      </c>
      <c r="B868" t="s">
        <v>996</v>
      </c>
      <c r="C868" t="s">
        <v>61</v>
      </c>
      <c r="D868" s="74">
        <v>45292</v>
      </c>
      <c r="E868" s="74">
        <v>45657</v>
      </c>
      <c r="F868">
        <v>352</v>
      </c>
      <c r="G868">
        <v>134</v>
      </c>
      <c r="H868" s="80">
        <f t="shared" si="13"/>
        <v>486</v>
      </c>
      <c r="I868" s="75">
        <v>44593</v>
      </c>
      <c r="K868">
        <v>10197</v>
      </c>
    </row>
    <row r="869" spans="1:11" x14ac:dyDescent="0.3">
      <c r="A869" t="s">
        <v>994</v>
      </c>
      <c r="B869" t="s">
        <v>997</v>
      </c>
      <c r="C869" t="s">
        <v>61</v>
      </c>
      <c r="D869" s="74">
        <v>45292</v>
      </c>
      <c r="E869" s="74">
        <v>45657</v>
      </c>
      <c r="F869">
        <v>305</v>
      </c>
      <c r="G869">
        <v>202</v>
      </c>
      <c r="H869" s="80">
        <f t="shared" si="13"/>
        <v>507</v>
      </c>
      <c r="I869" s="75">
        <v>41944</v>
      </c>
      <c r="K869">
        <v>19957</v>
      </c>
    </row>
    <row r="870" spans="1:11" x14ac:dyDescent="0.3">
      <c r="A870" t="s">
        <v>994</v>
      </c>
      <c r="B870" t="s">
        <v>998</v>
      </c>
      <c r="C870" t="s">
        <v>61</v>
      </c>
      <c r="D870" s="74">
        <v>45292</v>
      </c>
      <c r="E870" s="74">
        <v>45657</v>
      </c>
      <c r="F870">
        <v>250</v>
      </c>
      <c r="G870">
        <v>120</v>
      </c>
      <c r="H870" s="80">
        <f t="shared" si="13"/>
        <v>370</v>
      </c>
      <c r="I870" s="75">
        <v>38930</v>
      </c>
      <c r="K870">
        <v>12564</v>
      </c>
    </row>
    <row r="871" spans="1:11" x14ac:dyDescent="0.3">
      <c r="A871" t="s">
        <v>999</v>
      </c>
      <c r="B871" t="s">
        <v>60</v>
      </c>
      <c r="C871" t="s">
        <v>61</v>
      </c>
      <c r="D871" s="74">
        <v>45292</v>
      </c>
      <c r="E871" s="74">
        <v>45657</v>
      </c>
      <c r="F871">
        <v>112</v>
      </c>
      <c r="G871">
        <v>57</v>
      </c>
      <c r="H871" s="80">
        <f t="shared" si="13"/>
        <v>169</v>
      </c>
      <c r="I871" s="75">
        <v>45566</v>
      </c>
      <c r="K871">
        <v>11845</v>
      </c>
    </row>
    <row r="872" spans="1:11" x14ac:dyDescent="0.3">
      <c r="A872" t="s">
        <v>999</v>
      </c>
      <c r="B872" t="s">
        <v>1000</v>
      </c>
      <c r="C872" t="s">
        <v>61</v>
      </c>
      <c r="D872" s="74">
        <v>45292</v>
      </c>
      <c r="E872" s="74">
        <v>45657</v>
      </c>
      <c r="F872">
        <v>173</v>
      </c>
      <c r="G872">
        <v>63</v>
      </c>
      <c r="H872" s="80">
        <f t="shared" si="13"/>
        <v>236</v>
      </c>
      <c r="I872" s="75">
        <v>45566</v>
      </c>
      <c r="K872">
        <v>19002</v>
      </c>
    </row>
    <row r="873" spans="1:11" x14ac:dyDescent="0.3">
      <c r="A873" t="s">
        <v>999</v>
      </c>
      <c r="B873" t="s">
        <v>1001</v>
      </c>
      <c r="C873" t="s">
        <v>61</v>
      </c>
      <c r="D873" s="74">
        <v>45292</v>
      </c>
      <c r="E873" s="74">
        <v>45657</v>
      </c>
      <c r="F873">
        <v>112</v>
      </c>
      <c r="G873">
        <v>57</v>
      </c>
      <c r="H873" s="80">
        <f t="shared" si="13"/>
        <v>169</v>
      </c>
      <c r="I873" s="75">
        <v>45566</v>
      </c>
      <c r="K873">
        <v>13473</v>
      </c>
    </row>
    <row r="874" spans="1:11" x14ac:dyDescent="0.3">
      <c r="A874" t="s">
        <v>999</v>
      </c>
      <c r="B874" t="s">
        <v>1002</v>
      </c>
      <c r="C874" t="s">
        <v>61</v>
      </c>
      <c r="D874" s="74">
        <v>45292</v>
      </c>
      <c r="E874" s="74">
        <v>45657</v>
      </c>
      <c r="F874">
        <v>203</v>
      </c>
      <c r="G874">
        <v>79</v>
      </c>
      <c r="H874" s="80">
        <f t="shared" si="13"/>
        <v>282</v>
      </c>
      <c r="I874" s="75">
        <v>45566</v>
      </c>
      <c r="K874">
        <v>10407</v>
      </c>
    </row>
    <row r="875" spans="1:11" x14ac:dyDescent="0.3">
      <c r="A875" t="s">
        <v>999</v>
      </c>
      <c r="B875" t="s">
        <v>1003</v>
      </c>
      <c r="C875" t="s">
        <v>61</v>
      </c>
      <c r="D875" s="74">
        <v>45292</v>
      </c>
      <c r="E875" s="74">
        <v>45657</v>
      </c>
      <c r="F875">
        <v>165</v>
      </c>
      <c r="G875">
        <v>47</v>
      </c>
      <c r="H875" s="80">
        <f t="shared" si="13"/>
        <v>212</v>
      </c>
      <c r="I875" s="75">
        <v>45566</v>
      </c>
      <c r="K875">
        <v>13474</v>
      </c>
    </row>
    <row r="876" spans="1:11" x14ac:dyDescent="0.3">
      <c r="A876" t="s">
        <v>1004</v>
      </c>
      <c r="B876" t="s">
        <v>1005</v>
      </c>
      <c r="C876" t="s">
        <v>61</v>
      </c>
      <c r="D876" s="74">
        <v>45292</v>
      </c>
      <c r="E876" s="74">
        <v>45657</v>
      </c>
      <c r="F876">
        <v>41</v>
      </c>
      <c r="G876">
        <v>14</v>
      </c>
      <c r="H876" s="80">
        <f t="shared" si="13"/>
        <v>55</v>
      </c>
      <c r="I876" s="75">
        <v>45658</v>
      </c>
      <c r="K876">
        <v>11066</v>
      </c>
    </row>
    <row r="877" spans="1:11" x14ac:dyDescent="0.3">
      <c r="A877" t="s">
        <v>1006</v>
      </c>
      <c r="B877" t="s">
        <v>1007</v>
      </c>
      <c r="C877" t="s">
        <v>61</v>
      </c>
      <c r="D877" s="74">
        <v>45292</v>
      </c>
      <c r="E877" s="74">
        <v>45657</v>
      </c>
      <c r="F877">
        <v>259</v>
      </c>
      <c r="G877">
        <v>138</v>
      </c>
      <c r="H877" s="80">
        <f t="shared" si="13"/>
        <v>397</v>
      </c>
      <c r="I877" s="75">
        <v>45017</v>
      </c>
      <c r="K877">
        <v>11700</v>
      </c>
    </row>
    <row r="878" spans="1:11" x14ac:dyDescent="0.3">
      <c r="A878" t="s">
        <v>1008</v>
      </c>
      <c r="B878" t="s">
        <v>1009</v>
      </c>
      <c r="C878" t="s">
        <v>61</v>
      </c>
      <c r="D878" s="74">
        <v>45292</v>
      </c>
      <c r="E878" s="74">
        <v>45657</v>
      </c>
      <c r="F878">
        <v>220</v>
      </c>
      <c r="G878">
        <v>110</v>
      </c>
      <c r="H878" s="80">
        <f t="shared" si="13"/>
        <v>330</v>
      </c>
      <c r="I878" s="75">
        <v>45017</v>
      </c>
      <c r="K878">
        <v>11703</v>
      </c>
    </row>
    <row r="879" spans="1:11" x14ac:dyDescent="0.3">
      <c r="A879" t="s">
        <v>1010</v>
      </c>
      <c r="B879" t="s">
        <v>1010</v>
      </c>
      <c r="C879" t="s">
        <v>61</v>
      </c>
      <c r="D879" s="74">
        <v>45292</v>
      </c>
      <c r="E879" s="74">
        <v>45657</v>
      </c>
      <c r="F879">
        <v>186</v>
      </c>
      <c r="G879">
        <v>114</v>
      </c>
      <c r="H879" s="80">
        <f t="shared" si="13"/>
        <v>300</v>
      </c>
      <c r="I879" s="75">
        <v>41061</v>
      </c>
      <c r="K879">
        <v>11071</v>
      </c>
    </row>
    <row r="880" spans="1:11" x14ac:dyDescent="0.3">
      <c r="A880" t="s">
        <v>1011</v>
      </c>
      <c r="B880" t="s">
        <v>1012</v>
      </c>
      <c r="C880" t="s">
        <v>61</v>
      </c>
      <c r="D880" s="74">
        <v>45292</v>
      </c>
      <c r="E880" s="74">
        <v>45657</v>
      </c>
      <c r="F880">
        <v>107</v>
      </c>
      <c r="G880">
        <v>91</v>
      </c>
      <c r="H880" s="80">
        <f t="shared" si="13"/>
        <v>198</v>
      </c>
      <c r="I880" s="75">
        <v>45658</v>
      </c>
      <c r="K880">
        <v>11704</v>
      </c>
    </row>
    <row r="881" spans="1:11" x14ac:dyDescent="0.3">
      <c r="A881" t="s">
        <v>1013</v>
      </c>
      <c r="B881" t="s">
        <v>1014</v>
      </c>
      <c r="C881" t="s">
        <v>61</v>
      </c>
      <c r="D881" s="74">
        <v>45292</v>
      </c>
      <c r="E881" s="74">
        <v>45657</v>
      </c>
      <c r="F881">
        <v>258</v>
      </c>
      <c r="G881">
        <v>47</v>
      </c>
      <c r="H881" s="80">
        <f t="shared" si="13"/>
        <v>305</v>
      </c>
      <c r="I881" s="75">
        <v>39814</v>
      </c>
      <c r="K881">
        <v>13520</v>
      </c>
    </row>
    <row r="882" spans="1:11" x14ac:dyDescent="0.3">
      <c r="A882" t="s">
        <v>1013</v>
      </c>
      <c r="B882" t="s">
        <v>1015</v>
      </c>
      <c r="C882" t="s">
        <v>61</v>
      </c>
      <c r="D882" s="74">
        <v>45292</v>
      </c>
      <c r="E882" s="74">
        <v>45657</v>
      </c>
      <c r="F882">
        <v>155</v>
      </c>
      <c r="G882">
        <v>96</v>
      </c>
      <c r="H882" s="80">
        <f t="shared" si="13"/>
        <v>251</v>
      </c>
      <c r="I882" s="75">
        <v>45658</v>
      </c>
      <c r="K882">
        <v>13522</v>
      </c>
    </row>
    <row r="883" spans="1:11" x14ac:dyDescent="0.3">
      <c r="A883" t="s">
        <v>1016</v>
      </c>
      <c r="B883" t="s">
        <v>60</v>
      </c>
      <c r="C883" t="s">
        <v>61</v>
      </c>
      <c r="D883" s="74">
        <v>45292</v>
      </c>
      <c r="E883" s="74">
        <v>45657</v>
      </c>
      <c r="F883">
        <v>352</v>
      </c>
      <c r="G883">
        <v>155</v>
      </c>
      <c r="H883" s="80">
        <f t="shared" si="13"/>
        <v>507</v>
      </c>
      <c r="I883" s="75">
        <v>45597</v>
      </c>
      <c r="J883">
        <v>11</v>
      </c>
      <c r="K883">
        <v>11818</v>
      </c>
    </row>
    <row r="884" spans="1:11" x14ac:dyDescent="0.3">
      <c r="A884" t="s">
        <v>1016</v>
      </c>
      <c r="B884" t="s">
        <v>1017</v>
      </c>
      <c r="C884" t="s">
        <v>61</v>
      </c>
      <c r="D884" s="74">
        <v>45292</v>
      </c>
      <c r="E884" s="74">
        <v>45657</v>
      </c>
      <c r="F884">
        <v>304</v>
      </c>
      <c r="G884">
        <v>134</v>
      </c>
      <c r="H884" s="80">
        <f t="shared" si="13"/>
        <v>438</v>
      </c>
      <c r="I884" s="75">
        <v>44986</v>
      </c>
      <c r="J884">
        <v>11</v>
      </c>
      <c r="K884">
        <v>10364</v>
      </c>
    </row>
    <row r="885" spans="1:11" x14ac:dyDescent="0.3">
      <c r="A885" t="s">
        <v>1016</v>
      </c>
      <c r="B885" t="s">
        <v>1018</v>
      </c>
      <c r="C885" t="s">
        <v>61</v>
      </c>
      <c r="D885" s="74">
        <v>45292</v>
      </c>
      <c r="E885" s="74">
        <v>45657</v>
      </c>
      <c r="F885">
        <v>352</v>
      </c>
      <c r="G885">
        <v>155</v>
      </c>
      <c r="H885" s="80">
        <f t="shared" si="13"/>
        <v>507</v>
      </c>
      <c r="I885" s="75">
        <v>45597</v>
      </c>
      <c r="J885">
        <v>11</v>
      </c>
      <c r="K885">
        <v>10365</v>
      </c>
    </row>
    <row r="886" spans="1:11" x14ac:dyDescent="0.3">
      <c r="A886" t="s">
        <v>1016</v>
      </c>
      <c r="B886" t="s">
        <v>1019</v>
      </c>
      <c r="C886" t="s">
        <v>61</v>
      </c>
      <c r="D886" s="74">
        <v>45444</v>
      </c>
      <c r="E886" s="74">
        <v>45565</v>
      </c>
      <c r="F886">
        <v>169</v>
      </c>
      <c r="G886">
        <v>93</v>
      </c>
      <c r="H886" s="80">
        <f t="shared" si="13"/>
        <v>262</v>
      </c>
      <c r="I886" s="75">
        <v>38412</v>
      </c>
      <c r="J886">
        <v>11</v>
      </c>
      <c r="K886">
        <v>13407</v>
      </c>
    </row>
    <row r="887" spans="1:11" x14ac:dyDescent="0.3">
      <c r="A887" t="s">
        <v>1016</v>
      </c>
      <c r="B887" t="s">
        <v>1019</v>
      </c>
      <c r="C887" t="s">
        <v>159</v>
      </c>
      <c r="D887" s="74">
        <v>45566</v>
      </c>
      <c r="E887" s="74">
        <v>45443</v>
      </c>
      <c r="F887">
        <v>100</v>
      </c>
      <c r="G887">
        <v>86</v>
      </c>
      <c r="H887" s="80">
        <f t="shared" si="13"/>
        <v>186</v>
      </c>
      <c r="I887" s="75">
        <v>38412</v>
      </c>
      <c r="J887">
        <v>11</v>
      </c>
      <c r="K887">
        <v>13407</v>
      </c>
    </row>
    <row r="888" spans="1:11" x14ac:dyDescent="0.3">
      <c r="A888" t="s">
        <v>1016</v>
      </c>
      <c r="B888" t="s">
        <v>1020</v>
      </c>
      <c r="C888" t="s">
        <v>61</v>
      </c>
      <c r="D888" s="74">
        <v>45292</v>
      </c>
      <c r="E888" s="74">
        <v>45657</v>
      </c>
      <c r="F888">
        <v>416</v>
      </c>
      <c r="G888">
        <v>142</v>
      </c>
      <c r="H888" s="80">
        <f t="shared" si="13"/>
        <v>558</v>
      </c>
      <c r="I888" s="75">
        <v>44562</v>
      </c>
      <c r="J888">
        <v>11</v>
      </c>
      <c r="K888">
        <v>10363</v>
      </c>
    </row>
    <row r="889" spans="1:11" x14ac:dyDescent="0.3">
      <c r="A889" t="s">
        <v>1016</v>
      </c>
      <c r="B889" t="s">
        <v>1021</v>
      </c>
      <c r="C889" t="s">
        <v>61</v>
      </c>
      <c r="D889" s="74">
        <v>45444</v>
      </c>
      <c r="E889" s="74">
        <v>45565</v>
      </c>
      <c r="F889">
        <v>133</v>
      </c>
      <c r="G889">
        <v>89</v>
      </c>
      <c r="H889" s="80">
        <f t="shared" si="13"/>
        <v>222</v>
      </c>
      <c r="I889" s="75">
        <v>38412</v>
      </c>
      <c r="J889">
        <v>11</v>
      </c>
      <c r="K889">
        <v>11046</v>
      </c>
    </row>
    <row r="890" spans="1:11" x14ac:dyDescent="0.3">
      <c r="A890" t="s">
        <v>1016</v>
      </c>
      <c r="B890" t="s">
        <v>1021</v>
      </c>
      <c r="C890" t="s">
        <v>159</v>
      </c>
      <c r="D890" s="74">
        <v>45566</v>
      </c>
      <c r="E890" s="74">
        <v>45443</v>
      </c>
      <c r="F890">
        <v>111</v>
      </c>
      <c r="G890">
        <v>87</v>
      </c>
      <c r="H890" s="80">
        <f t="shared" si="13"/>
        <v>198</v>
      </c>
      <c r="I890" s="75">
        <v>38412</v>
      </c>
      <c r="J890">
        <v>11</v>
      </c>
      <c r="K890">
        <v>11046</v>
      </c>
    </row>
    <row r="891" spans="1:11" x14ac:dyDescent="0.3">
      <c r="A891" t="s">
        <v>1022</v>
      </c>
      <c r="B891" t="s">
        <v>60</v>
      </c>
      <c r="C891" t="s">
        <v>61</v>
      </c>
      <c r="D891" s="74">
        <v>45292</v>
      </c>
      <c r="E891" s="74">
        <v>45657</v>
      </c>
      <c r="F891">
        <v>88</v>
      </c>
      <c r="G891">
        <v>99</v>
      </c>
      <c r="H891" s="80">
        <f t="shared" si="13"/>
        <v>187</v>
      </c>
      <c r="I891" s="75">
        <v>45658</v>
      </c>
      <c r="K891">
        <v>11877</v>
      </c>
    </row>
    <row r="892" spans="1:11" x14ac:dyDescent="0.3">
      <c r="A892" t="s">
        <v>1022</v>
      </c>
      <c r="B892" t="s">
        <v>1023</v>
      </c>
      <c r="C892" t="s">
        <v>61</v>
      </c>
      <c r="D892" s="74">
        <v>45292</v>
      </c>
      <c r="E892" s="74">
        <v>45657</v>
      </c>
      <c r="F892">
        <v>198</v>
      </c>
      <c r="G892">
        <v>130</v>
      </c>
      <c r="H892" s="80">
        <f t="shared" si="13"/>
        <v>328</v>
      </c>
      <c r="I892" s="75">
        <v>45658</v>
      </c>
      <c r="K892">
        <v>10408</v>
      </c>
    </row>
    <row r="893" spans="1:11" x14ac:dyDescent="0.3">
      <c r="A893" t="s">
        <v>1022</v>
      </c>
      <c r="B893" t="s">
        <v>1024</v>
      </c>
      <c r="C893" t="s">
        <v>61</v>
      </c>
      <c r="D893" s="74">
        <v>45292</v>
      </c>
      <c r="E893" s="74">
        <v>45657</v>
      </c>
      <c r="F893">
        <v>88</v>
      </c>
      <c r="G893">
        <v>77</v>
      </c>
      <c r="H893" s="80">
        <f t="shared" si="13"/>
        <v>165</v>
      </c>
      <c r="I893" s="75">
        <v>45658</v>
      </c>
      <c r="K893">
        <v>19009</v>
      </c>
    </row>
    <row r="894" spans="1:11" x14ac:dyDescent="0.3">
      <c r="A894" t="s">
        <v>1025</v>
      </c>
      <c r="B894" t="s">
        <v>60</v>
      </c>
      <c r="C894" t="s">
        <v>61</v>
      </c>
      <c r="D894" s="74">
        <v>45292</v>
      </c>
      <c r="E894" s="74">
        <v>45657</v>
      </c>
      <c r="F894">
        <v>98</v>
      </c>
      <c r="G894">
        <v>62</v>
      </c>
      <c r="H894" s="80">
        <f t="shared" si="13"/>
        <v>160</v>
      </c>
      <c r="I894" s="75">
        <v>43770</v>
      </c>
      <c r="K894">
        <v>11921</v>
      </c>
    </row>
    <row r="895" spans="1:11" x14ac:dyDescent="0.3">
      <c r="A895" t="s">
        <v>1025</v>
      </c>
      <c r="B895" t="s">
        <v>1026</v>
      </c>
      <c r="C895" t="s">
        <v>61</v>
      </c>
      <c r="D895" s="74">
        <v>45292</v>
      </c>
      <c r="E895" s="74">
        <v>45657</v>
      </c>
      <c r="F895">
        <v>186</v>
      </c>
      <c r="G895">
        <v>91</v>
      </c>
      <c r="H895" s="80">
        <f t="shared" si="13"/>
        <v>277</v>
      </c>
      <c r="I895" s="75">
        <v>45658</v>
      </c>
      <c r="K895">
        <v>11047</v>
      </c>
    </row>
    <row r="896" spans="1:11" x14ac:dyDescent="0.3">
      <c r="A896" t="s">
        <v>1025</v>
      </c>
      <c r="B896" t="s">
        <v>1027</v>
      </c>
      <c r="C896" t="s">
        <v>61</v>
      </c>
      <c r="D896" s="74">
        <v>45292</v>
      </c>
      <c r="E896" s="74">
        <v>45657</v>
      </c>
      <c r="F896">
        <v>152</v>
      </c>
      <c r="G896">
        <v>68</v>
      </c>
      <c r="H896" s="80">
        <f t="shared" si="13"/>
        <v>220</v>
      </c>
      <c r="I896" s="75">
        <v>42095</v>
      </c>
      <c r="K896">
        <v>20003</v>
      </c>
    </row>
    <row r="897" spans="1:11" x14ac:dyDescent="0.3">
      <c r="A897" t="s">
        <v>1028</v>
      </c>
      <c r="B897" t="s">
        <v>1029</v>
      </c>
      <c r="C897" t="s">
        <v>61</v>
      </c>
      <c r="D897" s="74">
        <v>45292</v>
      </c>
      <c r="E897" s="74">
        <v>45657</v>
      </c>
      <c r="F897">
        <v>490</v>
      </c>
      <c r="G897">
        <v>172</v>
      </c>
      <c r="H897" s="80">
        <f t="shared" si="13"/>
        <v>662</v>
      </c>
      <c r="I897" s="75">
        <v>45352</v>
      </c>
      <c r="K897">
        <v>11068</v>
      </c>
    </row>
    <row r="898" spans="1:11" x14ac:dyDescent="0.3">
      <c r="A898" t="s">
        <v>1030</v>
      </c>
      <c r="B898" t="s">
        <v>60</v>
      </c>
      <c r="C898" t="s">
        <v>61</v>
      </c>
      <c r="D898" s="74">
        <v>45292</v>
      </c>
      <c r="E898" s="74">
        <v>45657</v>
      </c>
      <c r="F898">
        <v>130</v>
      </c>
      <c r="G898">
        <v>70</v>
      </c>
      <c r="H898" s="80">
        <f t="shared" si="13"/>
        <v>200</v>
      </c>
      <c r="I898" s="75">
        <v>45352</v>
      </c>
      <c r="K898">
        <v>11846</v>
      </c>
    </row>
    <row r="899" spans="1:11" x14ac:dyDescent="0.3">
      <c r="A899" t="s">
        <v>1030</v>
      </c>
      <c r="B899" t="s">
        <v>1031</v>
      </c>
      <c r="C899" t="s">
        <v>61</v>
      </c>
      <c r="D899" s="74">
        <v>45292</v>
      </c>
      <c r="E899" s="74">
        <v>45657</v>
      </c>
      <c r="F899">
        <v>180</v>
      </c>
      <c r="G899">
        <v>101</v>
      </c>
      <c r="H899" s="80">
        <f t="shared" ref="H899:H962" si="14">F899+G899</f>
        <v>281</v>
      </c>
      <c r="I899" s="75">
        <v>45383</v>
      </c>
      <c r="K899">
        <v>10409</v>
      </c>
    </row>
    <row r="900" spans="1:11" x14ac:dyDescent="0.3">
      <c r="A900" t="s">
        <v>1032</v>
      </c>
      <c r="B900" t="s">
        <v>1033</v>
      </c>
      <c r="C900" t="s">
        <v>61</v>
      </c>
      <c r="D900" s="74">
        <v>45292</v>
      </c>
      <c r="E900" s="74">
        <v>45657</v>
      </c>
      <c r="F900">
        <v>298</v>
      </c>
      <c r="G900">
        <v>146</v>
      </c>
      <c r="H900" s="80">
        <f t="shared" si="14"/>
        <v>444</v>
      </c>
      <c r="I900" s="75">
        <v>45536</v>
      </c>
      <c r="K900">
        <v>10309</v>
      </c>
    </row>
    <row r="901" spans="1:11" x14ac:dyDescent="0.3">
      <c r="A901" t="s">
        <v>1034</v>
      </c>
      <c r="B901" t="s">
        <v>1034</v>
      </c>
      <c r="C901" t="s">
        <v>61</v>
      </c>
      <c r="D901" s="74">
        <v>45292</v>
      </c>
      <c r="E901" s="74">
        <v>45657</v>
      </c>
      <c r="F901">
        <v>459</v>
      </c>
      <c r="G901">
        <v>169</v>
      </c>
      <c r="H901" s="80">
        <f t="shared" si="14"/>
        <v>628</v>
      </c>
      <c r="I901" s="75">
        <v>45658</v>
      </c>
      <c r="K901">
        <v>11667</v>
      </c>
    </row>
    <row r="902" spans="1:11" x14ac:dyDescent="0.3">
      <c r="A902" t="s">
        <v>1035</v>
      </c>
      <c r="B902" t="s">
        <v>60</v>
      </c>
      <c r="C902" t="s">
        <v>61</v>
      </c>
      <c r="D902" s="74">
        <v>45292</v>
      </c>
      <c r="E902" s="74">
        <v>45657</v>
      </c>
      <c r="F902">
        <v>128</v>
      </c>
      <c r="G902">
        <v>80</v>
      </c>
      <c r="H902" s="80">
        <f t="shared" si="14"/>
        <v>208</v>
      </c>
      <c r="I902" s="75">
        <v>45658</v>
      </c>
      <c r="K902">
        <v>11941</v>
      </c>
    </row>
    <row r="903" spans="1:11" x14ac:dyDescent="0.3">
      <c r="A903" t="s">
        <v>1035</v>
      </c>
      <c r="B903" t="s">
        <v>1036</v>
      </c>
      <c r="C903" t="s">
        <v>61</v>
      </c>
      <c r="D903" s="74">
        <v>45292</v>
      </c>
      <c r="E903" s="74">
        <v>45657</v>
      </c>
      <c r="F903">
        <v>190</v>
      </c>
      <c r="G903">
        <v>111</v>
      </c>
      <c r="H903" s="80">
        <f t="shared" si="14"/>
        <v>301</v>
      </c>
      <c r="I903" s="75">
        <v>45658</v>
      </c>
      <c r="K903">
        <v>11540</v>
      </c>
    </row>
    <row r="904" spans="1:11" x14ac:dyDescent="0.3">
      <c r="A904" t="s">
        <v>1035</v>
      </c>
      <c r="B904" t="s">
        <v>1037</v>
      </c>
      <c r="C904" t="s">
        <v>61</v>
      </c>
      <c r="D904" s="74">
        <v>45292</v>
      </c>
      <c r="E904" s="74">
        <v>45657</v>
      </c>
      <c r="F904">
        <v>117</v>
      </c>
      <c r="G904">
        <v>90</v>
      </c>
      <c r="H904" s="80">
        <f t="shared" si="14"/>
        <v>207</v>
      </c>
      <c r="I904" s="75">
        <v>45658</v>
      </c>
      <c r="K904">
        <v>91135</v>
      </c>
    </row>
    <row r="905" spans="1:11" x14ac:dyDescent="0.3">
      <c r="A905" t="s">
        <v>1035</v>
      </c>
      <c r="B905" t="s">
        <v>1038</v>
      </c>
      <c r="C905" t="s">
        <v>61</v>
      </c>
      <c r="D905" s="74">
        <v>45292</v>
      </c>
      <c r="E905" s="74">
        <v>45657</v>
      </c>
      <c r="F905">
        <v>139</v>
      </c>
      <c r="G905">
        <v>85</v>
      </c>
      <c r="H905" s="80">
        <f t="shared" si="14"/>
        <v>224</v>
      </c>
      <c r="I905" s="75">
        <v>45658</v>
      </c>
      <c r="K905">
        <v>13647</v>
      </c>
    </row>
    <row r="906" spans="1:11" x14ac:dyDescent="0.3">
      <c r="A906" t="s">
        <v>1039</v>
      </c>
      <c r="B906" t="s">
        <v>60</v>
      </c>
      <c r="C906" t="s">
        <v>61</v>
      </c>
      <c r="D906" s="74">
        <v>45292</v>
      </c>
      <c r="E906" s="74">
        <v>45657</v>
      </c>
      <c r="F906">
        <v>175</v>
      </c>
      <c r="G906">
        <v>133</v>
      </c>
      <c r="H906" s="80">
        <f t="shared" si="14"/>
        <v>308</v>
      </c>
      <c r="I906" s="75">
        <v>45658</v>
      </c>
      <c r="K906">
        <v>11942</v>
      </c>
    </row>
    <row r="907" spans="1:11" x14ac:dyDescent="0.3">
      <c r="A907" t="s">
        <v>1039</v>
      </c>
      <c r="B907" t="s">
        <v>1040</v>
      </c>
      <c r="C907" t="s">
        <v>61</v>
      </c>
      <c r="D907" s="74">
        <v>45292</v>
      </c>
      <c r="E907" s="74">
        <v>45657</v>
      </c>
      <c r="F907">
        <v>175</v>
      </c>
      <c r="G907">
        <v>133</v>
      </c>
      <c r="H907" s="80">
        <f t="shared" si="14"/>
        <v>308</v>
      </c>
      <c r="I907" s="75">
        <v>45658</v>
      </c>
      <c r="K907">
        <v>11541</v>
      </c>
    </row>
    <row r="908" spans="1:11" x14ac:dyDescent="0.3">
      <c r="A908" t="s">
        <v>1039</v>
      </c>
      <c r="B908" t="s">
        <v>1041</v>
      </c>
      <c r="C908" t="s">
        <v>61</v>
      </c>
      <c r="D908" s="74">
        <v>45292</v>
      </c>
      <c r="E908" s="74">
        <v>45657</v>
      </c>
      <c r="F908">
        <v>207</v>
      </c>
      <c r="G908">
        <v>86</v>
      </c>
      <c r="H908" s="80">
        <f t="shared" si="14"/>
        <v>293</v>
      </c>
      <c r="I908" s="75">
        <v>38443</v>
      </c>
      <c r="K908">
        <v>13413</v>
      </c>
    </row>
    <row r="909" spans="1:11" x14ac:dyDescent="0.3">
      <c r="A909" t="s">
        <v>1042</v>
      </c>
      <c r="B909" t="s">
        <v>60</v>
      </c>
      <c r="C909" t="s">
        <v>61</v>
      </c>
      <c r="D909" s="74">
        <v>45292</v>
      </c>
      <c r="E909" s="74">
        <v>45657</v>
      </c>
      <c r="F909">
        <v>270</v>
      </c>
      <c r="G909">
        <v>90</v>
      </c>
      <c r="H909" s="80">
        <f t="shared" si="14"/>
        <v>360</v>
      </c>
      <c r="I909" s="75">
        <v>44927</v>
      </c>
      <c r="K909">
        <v>91177</v>
      </c>
    </row>
    <row r="910" spans="1:11" x14ac:dyDescent="0.3">
      <c r="A910" t="s">
        <v>1042</v>
      </c>
      <c r="B910" t="s">
        <v>1043</v>
      </c>
      <c r="C910" t="s">
        <v>61</v>
      </c>
      <c r="D910" s="74">
        <v>45292</v>
      </c>
      <c r="E910" s="74">
        <v>45657</v>
      </c>
      <c r="F910">
        <v>270</v>
      </c>
      <c r="G910">
        <v>90</v>
      </c>
      <c r="H910" s="80">
        <f t="shared" si="14"/>
        <v>360</v>
      </c>
      <c r="I910" s="75">
        <v>44927</v>
      </c>
      <c r="K910">
        <v>11069</v>
      </c>
    </row>
    <row r="911" spans="1:11" x14ac:dyDescent="0.3">
      <c r="A911" t="s">
        <v>1044</v>
      </c>
      <c r="B911" t="s">
        <v>60</v>
      </c>
      <c r="C911" t="s">
        <v>61</v>
      </c>
      <c r="D911" s="74">
        <v>45292</v>
      </c>
      <c r="E911" s="74">
        <v>45657</v>
      </c>
      <c r="F911">
        <v>112</v>
      </c>
      <c r="G911">
        <v>57</v>
      </c>
      <c r="H911" s="80">
        <f t="shared" si="14"/>
        <v>169</v>
      </c>
      <c r="I911" s="75">
        <v>39387</v>
      </c>
      <c r="J911" t="s">
        <v>1045</v>
      </c>
      <c r="K911">
        <v>11889</v>
      </c>
    </row>
    <row r="912" spans="1:11" x14ac:dyDescent="0.3">
      <c r="A912" t="s">
        <v>1044</v>
      </c>
      <c r="B912" t="s">
        <v>1046</v>
      </c>
      <c r="C912" t="s">
        <v>61</v>
      </c>
      <c r="D912" s="74">
        <v>45292</v>
      </c>
      <c r="E912" s="74">
        <v>45657</v>
      </c>
      <c r="F912">
        <v>0</v>
      </c>
      <c r="G912">
        <v>66</v>
      </c>
      <c r="H912" s="80">
        <f t="shared" si="14"/>
        <v>66</v>
      </c>
      <c r="I912" s="75">
        <v>43191</v>
      </c>
      <c r="J912" t="s">
        <v>1045</v>
      </c>
      <c r="K912">
        <v>10410</v>
      </c>
    </row>
    <row r="913" spans="1:11" x14ac:dyDescent="0.3">
      <c r="A913" t="s">
        <v>1047</v>
      </c>
      <c r="B913" t="s">
        <v>60</v>
      </c>
      <c r="C913" t="s">
        <v>61</v>
      </c>
      <c r="D913" s="74">
        <v>45292</v>
      </c>
      <c r="E913" s="74">
        <v>45657</v>
      </c>
      <c r="F913">
        <v>96</v>
      </c>
      <c r="G913">
        <v>54</v>
      </c>
      <c r="H913" s="80">
        <f t="shared" si="14"/>
        <v>150</v>
      </c>
      <c r="I913" s="75">
        <v>45658</v>
      </c>
      <c r="K913">
        <v>11848</v>
      </c>
    </row>
    <row r="914" spans="1:11" x14ac:dyDescent="0.3">
      <c r="A914" t="s">
        <v>1047</v>
      </c>
      <c r="B914" t="s">
        <v>1048</v>
      </c>
      <c r="C914" t="s">
        <v>61</v>
      </c>
      <c r="D914" s="74">
        <v>45292</v>
      </c>
      <c r="E914" s="74">
        <v>45657</v>
      </c>
      <c r="F914">
        <v>92</v>
      </c>
      <c r="G914">
        <v>69</v>
      </c>
      <c r="H914" s="80">
        <f t="shared" si="14"/>
        <v>161</v>
      </c>
      <c r="I914" s="75">
        <v>45658</v>
      </c>
      <c r="K914">
        <v>13003</v>
      </c>
    </row>
    <row r="915" spans="1:11" x14ac:dyDescent="0.3">
      <c r="A915" t="s">
        <v>1047</v>
      </c>
      <c r="B915" t="s">
        <v>1049</v>
      </c>
      <c r="C915" t="s">
        <v>61</v>
      </c>
      <c r="D915" s="74">
        <v>45292</v>
      </c>
      <c r="E915" s="74">
        <v>45657</v>
      </c>
      <c r="F915">
        <v>209</v>
      </c>
      <c r="G915">
        <v>84</v>
      </c>
      <c r="H915" s="80">
        <f t="shared" si="14"/>
        <v>293</v>
      </c>
      <c r="I915" s="75">
        <v>45658</v>
      </c>
      <c r="K915">
        <v>10412</v>
      </c>
    </row>
    <row r="916" spans="1:11" x14ac:dyDescent="0.3">
      <c r="A916" t="s">
        <v>1047</v>
      </c>
      <c r="B916" t="s">
        <v>1050</v>
      </c>
      <c r="C916" t="s">
        <v>61</v>
      </c>
      <c r="D916" s="74">
        <v>45292</v>
      </c>
      <c r="E916" s="74">
        <v>45657</v>
      </c>
      <c r="F916">
        <v>136</v>
      </c>
      <c r="G916">
        <v>64</v>
      </c>
      <c r="H916" s="80">
        <f t="shared" si="14"/>
        <v>200</v>
      </c>
      <c r="I916" s="75">
        <v>45658</v>
      </c>
      <c r="K916">
        <v>10413</v>
      </c>
    </row>
    <row r="917" spans="1:11" x14ac:dyDescent="0.3">
      <c r="A917" t="s">
        <v>1047</v>
      </c>
      <c r="B917" t="s">
        <v>1051</v>
      </c>
      <c r="C917" t="s">
        <v>61</v>
      </c>
      <c r="D917" s="74">
        <v>45292</v>
      </c>
      <c r="E917" s="74">
        <v>45657</v>
      </c>
      <c r="F917">
        <v>190</v>
      </c>
      <c r="G917">
        <v>82</v>
      </c>
      <c r="H917" s="80">
        <f t="shared" si="14"/>
        <v>272</v>
      </c>
      <c r="I917" s="75">
        <v>45658</v>
      </c>
      <c r="K917">
        <v>10414</v>
      </c>
    </row>
    <row r="918" spans="1:11" x14ac:dyDescent="0.3">
      <c r="A918" t="s">
        <v>1047</v>
      </c>
      <c r="B918" t="s">
        <v>1052</v>
      </c>
      <c r="C918" t="s">
        <v>61</v>
      </c>
      <c r="D918" s="74">
        <v>45292</v>
      </c>
      <c r="E918" s="74">
        <v>45657</v>
      </c>
      <c r="F918">
        <v>185</v>
      </c>
      <c r="G918">
        <v>80</v>
      </c>
      <c r="H918" s="80">
        <f t="shared" si="14"/>
        <v>265</v>
      </c>
      <c r="I918" s="75">
        <v>45658</v>
      </c>
      <c r="K918">
        <v>10411</v>
      </c>
    </row>
    <row r="919" spans="1:11" x14ac:dyDescent="0.3">
      <c r="A919" t="s">
        <v>1047</v>
      </c>
      <c r="B919" t="s">
        <v>1053</v>
      </c>
      <c r="C919" t="s">
        <v>61</v>
      </c>
      <c r="D919" s="74">
        <v>45292</v>
      </c>
      <c r="E919" s="74">
        <v>45657</v>
      </c>
      <c r="F919">
        <v>138</v>
      </c>
      <c r="G919">
        <v>73</v>
      </c>
      <c r="H919" s="80">
        <f t="shared" si="14"/>
        <v>211</v>
      </c>
      <c r="I919" s="75">
        <v>45658</v>
      </c>
      <c r="K919">
        <v>13393</v>
      </c>
    </row>
    <row r="920" spans="1:11" x14ac:dyDescent="0.3">
      <c r="A920" t="s">
        <v>1047</v>
      </c>
      <c r="B920" t="s">
        <v>1054</v>
      </c>
      <c r="C920" t="s">
        <v>61</v>
      </c>
      <c r="D920" s="74">
        <v>45292</v>
      </c>
      <c r="E920" s="74">
        <v>45657</v>
      </c>
      <c r="F920">
        <v>104</v>
      </c>
      <c r="G920">
        <v>49</v>
      </c>
      <c r="H920" s="80">
        <f t="shared" si="14"/>
        <v>153</v>
      </c>
      <c r="I920" s="75">
        <v>45658</v>
      </c>
      <c r="K920">
        <v>12784</v>
      </c>
    </row>
    <row r="921" spans="1:11" x14ac:dyDescent="0.3">
      <c r="A921" t="s">
        <v>1055</v>
      </c>
      <c r="B921" t="s">
        <v>60</v>
      </c>
      <c r="C921" t="s">
        <v>61</v>
      </c>
      <c r="D921" s="74">
        <v>45292</v>
      </c>
      <c r="E921" s="74">
        <v>45657</v>
      </c>
      <c r="F921">
        <v>275</v>
      </c>
      <c r="G921">
        <v>90</v>
      </c>
      <c r="H921" s="80">
        <f t="shared" si="14"/>
        <v>365</v>
      </c>
      <c r="I921" s="75">
        <v>44501</v>
      </c>
      <c r="J921">
        <v>2</v>
      </c>
      <c r="K921">
        <v>15046</v>
      </c>
    </row>
    <row r="922" spans="1:11" x14ac:dyDescent="0.3">
      <c r="A922" t="s">
        <v>1055</v>
      </c>
      <c r="B922" t="s">
        <v>1056</v>
      </c>
      <c r="C922" t="s">
        <v>61</v>
      </c>
      <c r="D922" s="74">
        <v>45292</v>
      </c>
      <c r="E922" s="74">
        <v>45657</v>
      </c>
      <c r="F922">
        <v>275</v>
      </c>
      <c r="G922">
        <v>90</v>
      </c>
      <c r="H922" s="80">
        <f t="shared" si="14"/>
        <v>365</v>
      </c>
      <c r="I922" s="75">
        <v>44501</v>
      </c>
      <c r="J922">
        <v>2</v>
      </c>
      <c r="K922">
        <v>13453</v>
      </c>
    </row>
    <row r="923" spans="1:11" x14ac:dyDescent="0.3">
      <c r="A923" t="s">
        <v>1057</v>
      </c>
      <c r="B923" t="s">
        <v>60</v>
      </c>
      <c r="C923" t="s">
        <v>61</v>
      </c>
      <c r="D923" s="74">
        <v>45292</v>
      </c>
      <c r="E923" s="74">
        <v>45657</v>
      </c>
      <c r="F923">
        <v>137</v>
      </c>
      <c r="G923">
        <v>89</v>
      </c>
      <c r="H923" s="80">
        <f t="shared" si="14"/>
        <v>226</v>
      </c>
      <c r="I923" s="75">
        <v>45658</v>
      </c>
      <c r="K923">
        <v>11779</v>
      </c>
    </row>
    <row r="924" spans="1:11" x14ac:dyDescent="0.3">
      <c r="A924" t="s">
        <v>1057</v>
      </c>
      <c r="B924" t="s">
        <v>1058</v>
      </c>
      <c r="C924" t="s">
        <v>61</v>
      </c>
      <c r="D924" s="74">
        <v>45292</v>
      </c>
      <c r="E924" s="74">
        <v>45657</v>
      </c>
      <c r="F924">
        <v>151</v>
      </c>
      <c r="G924">
        <v>98</v>
      </c>
      <c r="H924" s="80">
        <f t="shared" si="14"/>
        <v>249</v>
      </c>
      <c r="I924" s="75">
        <v>45658</v>
      </c>
      <c r="K924">
        <v>13396</v>
      </c>
    </row>
    <row r="925" spans="1:11" x14ac:dyDescent="0.3">
      <c r="A925" t="s">
        <v>1057</v>
      </c>
      <c r="B925" t="s">
        <v>1059</v>
      </c>
      <c r="C925" t="s">
        <v>61</v>
      </c>
      <c r="D925" s="74">
        <v>45292</v>
      </c>
      <c r="E925" s="74">
        <v>45657</v>
      </c>
      <c r="F925">
        <v>226</v>
      </c>
      <c r="G925">
        <v>123</v>
      </c>
      <c r="H925" s="80">
        <f t="shared" si="14"/>
        <v>349</v>
      </c>
      <c r="I925" s="75">
        <v>45658</v>
      </c>
      <c r="K925">
        <v>13157</v>
      </c>
    </row>
    <row r="926" spans="1:11" x14ac:dyDescent="0.3">
      <c r="A926" t="s">
        <v>1057</v>
      </c>
      <c r="B926" t="s">
        <v>1060</v>
      </c>
      <c r="C926" t="s">
        <v>61</v>
      </c>
      <c r="D926" s="74">
        <v>45292</v>
      </c>
      <c r="E926" s="74">
        <v>45657</v>
      </c>
      <c r="F926">
        <v>247</v>
      </c>
      <c r="G926">
        <v>101</v>
      </c>
      <c r="H926" s="80">
        <f t="shared" si="14"/>
        <v>348</v>
      </c>
      <c r="I926" s="75">
        <v>45658</v>
      </c>
      <c r="K926">
        <v>10202</v>
      </c>
    </row>
    <row r="927" spans="1:11" x14ac:dyDescent="0.3">
      <c r="A927" t="s">
        <v>1057</v>
      </c>
      <c r="B927" t="s">
        <v>1061</v>
      </c>
      <c r="C927" t="s">
        <v>61</v>
      </c>
      <c r="D927" s="74">
        <v>45292</v>
      </c>
      <c r="E927" s="74">
        <v>45657</v>
      </c>
      <c r="F927">
        <v>186</v>
      </c>
      <c r="G927">
        <v>118</v>
      </c>
      <c r="H927" s="80">
        <f t="shared" si="14"/>
        <v>304</v>
      </c>
      <c r="I927" s="75">
        <v>45658</v>
      </c>
      <c r="K927">
        <v>10203</v>
      </c>
    </row>
    <row r="928" spans="1:11" x14ac:dyDescent="0.3">
      <c r="A928" t="s">
        <v>1057</v>
      </c>
      <c r="B928" t="s">
        <v>1062</v>
      </c>
      <c r="C928" t="s">
        <v>61</v>
      </c>
      <c r="D928" s="74">
        <v>45292</v>
      </c>
      <c r="E928" s="74">
        <v>45657</v>
      </c>
      <c r="F928">
        <v>141</v>
      </c>
      <c r="G928">
        <v>80</v>
      </c>
      <c r="H928" s="80">
        <f t="shared" si="14"/>
        <v>221</v>
      </c>
      <c r="I928" s="75">
        <v>45658</v>
      </c>
      <c r="K928">
        <v>11523</v>
      </c>
    </row>
    <row r="929" spans="1:11" x14ac:dyDescent="0.3">
      <c r="A929" t="s">
        <v>1057</v>
      </c>
      <c r="B929" t="s">
        <v>1063</v>
      </c>
      <c r="C929" t="s">
        <v>61</v>
      </c>
      <c r="D929" s="74">
        <v>45292</v>
      </c>
      <c r="E929" s="74">
        <v>45657</v>
      </c>
      <c r="F929">
        <v>135</v>
      </c>
      <c r="G929">
        <v>82</v>
      </c>
      <c r="H929" s="80">
        <f t="shared" si="14"/>
        <v>217</v>
      </c>
      <c r="I929" s="75">
        <v>45658</v>
      </c>
      <c r="K929">
        <v>11526</v>
      </c>
    </row>
    <row r="930" spans="1:11" x14ac:dyDescent="0.3">
      <c r="A930" t="s">
        <v>1057</v>
      </c>
      <c r="B930" t="s">
        <v>1064</v>
      </c>
      <c r="C930" t="s">
        <v>61</v>
      </c>
      <c r="D930" s="74">
        <v>45292</v>
      </c>
      <c r="E930" s="74">
        <v>45657</v>
      </c>
      <c r="F930">
        <v>259</v>
      </c>
      <c r="G930">
        <v>141</v>
      </c>
      <c r="H930" s="80">
        <f t="shared" si="14"/>
        <v>400</v>
      </c>
      <c r="I930" s="75">
        <v>45597</v>
      </c>
      <c r="K930">
        <v>12914</v>
      </c>
    </row>
    <row r="931" spans="1:11" x14ac:dyDescent="0.3">
      <c r="A931" t="s">
        <v>1057</v>
      </c>
      <c r="B931" t="s">
        <v>1065</v>
      </c>
      <c r="C931" t="s">
        <v>61</v>
      </c>
      <c r="D931" s="74">
        <v>45292</v>
      </c>
      <c r="E931" s="74">
        <v>45657</v>
      </c>
      <c r="F931">
        <v>335</v>
      </c>
      <c r="G931">
        <v>123</v>
      </c>
      <c r="H931" s="80">
        <f t="shared" si="14"/>
        <v>458</v>
      </c>
      <c r="I931" s="75">
        <v>45658</v>
      </c>
      <c r="K931">
        <v>10201</v>
      </c>
    </row>
    <row r="932" spans="1:11" x14ac:dyDescent="0.3">
      <c r="A932" t="s">
        <v>1057</v>
      </c>
      <c r="B932" t="s">
        <v>1066</v>
      </c>
      <c r="C932" t="s">
        <v>61</v>
      </c>
      <c r="D932" s="74">
        <v>45292</v>
      </c>
      <c r="E932" s="74">
        <v>45657</v>
      </c>
      <c r="F932">
        <v>248</v>
      </c>
      <c r="G932">
        <v>130</v>
      </c>
      <c r="H932" s="80">
        <f t="shared" si="14"/>
        <v>378</v>
      </c>
      <c r="I932" s="75">
        <v>45658</v>
      </c>
      <c r="K932">
        <v>11529</v>
      </c>
    </row>
    <row r="933" spans="1:11" x14ac:dyDescent="0.3">
      <c r="A933" t="s">
        <v>1057</v>
      </c>
      <c r="B933" t="s">
        <v>1067</v>
      </c>
      <c r="C933" t="s">
        <v>61</v>
      </c>
      <c r="D933" s="74">
        <v>45292</v>
      </c>
      <c r="E933" s="74">
        <v>45657</v>
      </c>
      <c r="F933">
        <v>134</v>
      </c>
      <c r="G933">
        <v>89</v>
      </c>
      <c r="H933" s="80">
        <f t="shared" si="14"/>
        <v>223</v>
      </c>
      <c r="I933" s="75">
        <v>45658</v>
      </c>
      <c r="K933">
        <v>11530</v>
      </c>
    </row>
    <row r="934" spans="1:11" x14ac:dyDescent="0.3">
      <c r="A934" t="s">
        <v>1057</v>
      </c>
      <c r="B934" t="s">
        <v>1068</v>
      </c>
      <c r="C934" t="s">
        <v>61</v>
      </c>
      <c r="D934" s="74">
        <v>45292</v>
      </c>
      <c r="E934" s="74">
        <v>45657</v>
      </c>
      <c r="F934">
        <v>110</v>
      </c>
      <c r="G934">
        <v>82</v>
      </c>
      <c r="H934" s="80">
        <f t="shared" si="14"/>
        <v>192</v>
      </c>
      <c r="I934" s="75">
        <v>45658</v>
      </c>
      <c r="K934">
        <v>11531</v>
      </c>
    </row>
    <row r="935" spans="1:11" x14ac:dyDescent="0.3">
      <c r="A935" t="s">
        <v>1057</v>
      </c>
      <c r="B935" t="s">
        <v>1069</v>
      </c>
      <c r="C935" t="s">
        <v>61</v>
      </c>
      <c r="D935" s="74">
        <v>45292</v>
      </c>
      <c r="E935" s="74">
        <v>45657</v>
      </c>
      <c r="F935">
        <v>215</v>
      </c>
      <c r="G935">
        <v>145</v>
      </c>
      <c r="H935" s="80">
        <f t="shared" si="14"/>
        <v>360</v>
      </c>
      <c r="I935" s="75">
        <v>45658</v>
      </c>
      <c r="K935">
        <v>11533</v>
      </c>
    </row>
    <row r="936" spans="1:11" x14ac:dyDescent="0.3">
      <c r="A936" t="s">
        <v>1057</v>
      </c>
      <c r="B936" t="s">
        <v>1070</v>
      </c>
      <c r="C936" t="s">
        <v>61</v>
      </c>
      <c r="D936" s="74">
        <v>45292</v>
      </c>
      <c r="E936" s="74">
        <v>45657</v>
      </c>
      <c r="F936">
        <v>116</v>
      </c>
      <c r="G936">
        <v>81</v>
      </c>
      <c r="H936" s="80">
        <f t="shared" si="14"/>
        <v>197</v>
      </c>
      <c r="I936" s="75">
        <v>45658</v>
      </c>
      <c r="K936">
        <v>12913</v>
      </c>
    </row>
    <row r="937" spans="1:11" x14ac:dyDescent="0.3">
      <c r="A937" t="s">
        <v>1057</v>
      </c>
      <c r="B937" t="s">
        <v>1071</v>
      </c>
      <c r="C937" t="s">
        <v>61</v>
      </c>
      <c r="D937" s="74">
        <v>45292</v>
      </c>
      <c r="E937" s="74">
        <v>45657</v>
      </c>
      <c r="F937">
        <v>154</v>
      </c>
      <c r="G937">
        <v>79</v>
      </c>
      <c r="H937" s="80">
        <f t="shared" si="14"/>
        <v>233</v>
      </c>
      <c r="I937" s="75">
        <v>45658</v>
      </c>
      <c r="K937">
        <v>11534</v>
      </c>
    </row>
    <row r="938" spans="1:11" x14ac:dyDescent="0.3">
      <c r="A938" t="s">
        <v>1057</v>
      </c>
      <c r="B938" t="s">
        <v>1072</v>
      </c>
      <c r="C938" t="s">
        <v>61</v>
      </c>
      <c r="D938" s="74">
        <v>45292</v>
      </c>
      <c r="E938" s="74">
        <v>45657</v>
      </c>
      <c r="F938">
        <v>154</v>
      </c>
      <c r="G938">
        <v>89</v>
      </c>
      <c r="H938" s="80">
        <f t="shared" si="14"/>
        <v>243</v>
      </c>
      <c r="I938" s="75">
        <v>45658</v>
      </c>
      <c r="K938">
        <v>11535</v>
      </c>
    </row>
    <row r="939" spans="1:11" x14ac:dyDescent="0.3">
      <c r="A939" t="s">
        <v>1057</v>
      </c>
      <c r="B939" t="s">
        <v>1073</v>
      </c>
      <c r="C939" t="s">
        <v>61</v>
      </c>
      <c r="D939" s="74">
        <v>45292</v>
      </c>
      <c r="E939" s="74">
        <v>45657</v>
      </c>
      <c r="F939">
        <v>210</v>
      </c>
      <c r="G939">
        <v>94</v>
      </c>
      <c r="H939" s="80">
        <f t="shared" si="14"/>
        <v>304</v>
      </c>
      <c r="I939" s="75">
        <v>45658</v>
      </c>
      <c r="K939">
        <v>10204</v>
      </c>
    </row>
    <row r="940" spans="1:11" x14ac:dyDescent="0.3">
      <c r="A940" t="s">
        <v>1057</v>
      </c>
      <c r="B940" t="s">
        <v>1074</v>
      </c>
      <c r="C940" t="s">
        <v>61</v>
      </c>
      <c r="D940" s="74">
        <v>45292</v>
      </c>
      <c r="E940" s="74">
        <v>45657</v>
      </c>
      <c r="F940">
        <v>270</v>
      </c>
      <c r="G940">
        <v>107</v>
      </c>
      <c r="H940" s="80">
        <f t="shared" si="14"/>
        <v>377</v>
      </c>
      <c r="I940" s="75">
        <v>45658</v>
      </c>
      <c r="K940">
        <v>11538</v>
      </c>
    </row>
    <row r="941" spans="1:11" x14ac:dyDescent="0.3">
      <c r="A941" t="s">
        <v>1057</v>
      </c>
      <c r="B941" t="s">
        <v>1075</v>
      </c>
      <c r="C941" t="s">
        <v>61</v>
      </c>
      <c r="D941" s="74">
        <v>45292</v>
      </c>
      <c r="E941" s="74">
        <v>45657</v>
      </c>
      <c r="F941">
        <v>129</v>
      </c>
      <c r="G941">
        <v>81</v>
      </c>
      <c r="H941" s="80">
        <f t="shared" si="14"/>
        <v>210</v>
      </c>
      <c r="I941" s="75">
        <v>45658</v>
      </c>
      <c r="K941">
        <v>12915</v>
      </c>
    </row>
    <row r="942" spans="1:11" x14ac:dyDescent="0.3">
      <c r="A942" t="s">
        <v>1057</v>
      </c>
      <c r="B942" t="s">
        <v>1076</v>
      </c>
      <c r="C942" t="s">
        <v>61</v>
      </c>
      <c r="D942" s="74">
        <v>45292</v>
      </c>
      <c r="E942" s="74">
        <v>45657</v>
      </c>
      <c r="F942">
        <v>234</v>
      </c>
      <c r="G942">
        <v>145</v>
      </c>
      <c r="H942" s="80">
        <f t="shared" si="14"/>
        <v>379</v>
      </c>
      <c r="I942" s="75">
        <v>39539</v>
      </c>
      <c r="K942">
        <v>10959</v>
      </c>
    </row>
    <row r="943" spans="1:11" x14ac:dyDescent="0.3">
      <c r="A943" t="s">
        <v>81</v>
      </c>
      <c r="B943" t="s">
        <v>60</v>
      </c>
      <c r="C943" t="s">
        <v>61</v>
      </c>
      <c r="D943" s="74">
        <v>45292</v>
      </c>
      <c r="E943" s="74">
        <v>45657</v>
      </c>
      <c r="F943">
        <v>120</v>
      </c>
      <c r="G943">
        <v>90</v>
      </c>
      <c r="H943" s="80">
        <f t="shared" si="14"/>
        <v>210</v>
      </c>
      <c r="I943" s="75">
        <v>45566</v>
      </c>
      <c r="K943">
        <v>11808</v>
      </c>
    </row>
    <row r="944" spans="1:11" x14ac:dyDescent="0.3">
      <c r="A944" t="s">
        <v>81</v>
      </c>
      <c r="B944" t="s">
        <v>82</v>
      </c>
      <c r="C944" t="s">
        <v>61</v>
      </c>
      <c r="D944" s="74">
        <v>45292</v>
      </c>
      <c r="E944" s="74">
        <v>45657</v>
      </c>
      <c r="F944">
        <v>233</v>
      </c>
      <c r="G944">
        <v>69</v>
      </c>
      <c r="H944" s="80">
        <f t="shared" si="14"/>
        <v>302</v>
      </c>
      <c r="I944" s="75">
        <v>45597</v>
      </c>
      <c r="K944">
        <v>10332</v>
      </c>
    </row>
    <row r="945" spans="1:11" x14ac:dyDescent="0.3">
      <c r="A945" t="s">
        <v>81</v>
      </c>
      <c r="B945" t="s">
        <v>83</v>
      </c>
      <c r="C945" t="s">
        <v>61</v>
      </c>
      <c r="D945" s="74">
        <v>45292</v>
      </c>
      <c r="E945" s="74">
        <v>45657</v>
      </c>
      <c r="F945">
        <v>255</v>
      </c>
      <c r="G945">
        <v>119</v>
      </c>
      <c r="H945" s="80">
        <f t="shared" si="14"/>
        <v>374</v>
      </c>
      <c r="I945" s="75">
        <v>45597</v>
      </c>
      <c r="K945">
        <v>12470</v>
      </c>
    </row>
    <row r="946" spans="1:11" x14ac:dyDescent="0.3">
      <c r="A946" t="s">
        <v>81</v>
      </c>
      <c r="B946" t="s">
        <v>84</v>
      </c>
      <c r="C946" t="s">
        <v>61</v>
      </c>
      <c r="D946" s="74">
        <v>45292</v>
      </c>
      <c r="E946" s="74">
        <v>45657</v>
      </c>
      <c r="F946">
        <v>177</v>
      </c>
      <c r="G946">
        <v>69</v>
      </c>
      <c r="H946" s="80">
        <f t="shared" si="14"/>
        <v>246</v>
      </c>
      <c r="I946" s="75">
        <v>40817</v>
      </c>
      <c r="K946">
        <v>11041</v>
      </c>
    </row>
    <row r="947" spans="1:11" x14ac:dyDescent="0.3">
      <c r="A947" t="s">
        <v>81</v>
      </c>
      <c r="B947" t="s">
        <v>85</v>
      </c>
      <c r="C947" t="s">
        <v>61</v>
      </c>
      <c r="D947" s="74">
        <v>45292</v>
      </c>
      <c r="E947" s="74">
        <v>45657</v>
      </c>
      <c r="F947">
        <v>155</v>
      </c>
      <c r="G947">
        <v>76</v>
      </c>
      <c r="H947" s="80">
        <f t="shared" si="14"/>
        <v>231</v>
      </c>
      <c r="I947" s="75">
        <v>40634</v>
      </c>
      <c r="K947">
        <v>19022</v>
      </c>
    </row>
    <row r="948" spans="1:11" x14ac:dyDescent="0.3">
      <c r="A948" t="s">
        <v>1077</v>
      </c>
      <c r="B948" t="s">
        <v>1078</v>
      </c>
      <c r="C948" t="s">
        <v>61</v>
      </c>
      <c r="D948" s="74">
        <v>45292</v>
      </c>
      <c r="E948" s="74">
        <v>45657</v>
      </c>
      <c r="F948">
        <v>331</v>
      </c>
      <c r="G948">
        <v>157</v>
      </c>
      <c r="H948" s="80">
        <f t="shared" si="14"/>
        <v>488</v>
      </c>
      <c r="I948" s="75">
        <v>44986</v>
      </c>
      <c r="K948">
        <v>11701</v>
      </c>
    </row>
    <row r="949" spans="1:11" x14ac:dyDescent="0.3">
      <c r="A949" t="s">
        <v>1079</v>
      </c>
      <c r="B949" t="s">
        <v>60</v>
      </c>
      <c r="C949" t="s">
        <v>61</v>
      </c>
      <c r="D949" s="74">
        <v>45292</v>
      </c>
      <c r="E949" s="74">
        <v>45657</v>
      </c>
      <c r="F949">
        <v>210</v>
      </c>
      <c r="G949">
        <v>85</v>
      </c>
      <c r="H949" s="80">
        <f t="shared" si="14"/>
        <v>295</v>
      </c>
      <c r="I949" s="75">
        <v>43070</v>
      </c>
      <c r="J949">
        <v>2</v>
      </c>
      <c r="K949">
        <v>11879</v>
      </c>
    </row>
    <row r="950" spans="1:11" x14ac:dyDescent="0.3">
      <c r="A950" t="s">
        <v>1079</v>
      </c>
      <c r="B950" t="s">
        <v>1080</v>
      </c>
      <c r="C950" t="s">
        <v>61</v>
      </c>
      <c r="D950" s="74">
        <v>45292</v>
      </c>
      <c r="E950" s="74">
        <v>45657</v>
      </c>
      <c r="F950">
        <v>297</v>
      </c>
      <c r="G950">
        <v>140</v>
      </c>
      <c r="H950" s="80">
        <f t="shared" si="14"/>
        <v>437</v>
      </c>
      <c r="I950" s="75">
        <v>44958</v>
      </c>
      <c r="K950">
        <v>10418</v>
      </c>
    </row>
    <row r="951" spans="1:11" x14ac:dyDescent="0.3">
      <c r="A951" t="s">
        <v>1081</v>
      </c>
      <c r="B951" t="s">
        <v>60</v>
      </c>
      <c r="C951" t="s">
        <v>61</v>
      </c>
      <c r="D951" s="74">
        <v>45292</v>
      </c>
      <c r="E951" s="74">
        <v>45657</v>
      </c>
      <c r="F951">
        <v>149</v>
      </c>
      <c r="G951">
        <v>111</v>
      </c>
      <c r="H951" s="80">
        <f t="shared" si="14"/>
        <v>260</v>
      </c>
      <c r="I951" s="75">
        <v>42430</v>
      </c>
      <c r="K951">
        <v>11880</v>
      </c>
    </row>
    <row r="952" spans="1:11" x14ac:dyDescent="0.3">
      <c r="A952" t="s">
        <v>1081</v>
      </c>
      <c r="B952" t="s">
        <v>1082</v>
      </c>
      <c r="C952" t="s">
        <v>61</v>
      </c>
      <c r="D952" s="74">
        <v>45292</v>
      </c>
      <c r="E952" s="74">
        <v>45657</v>
      </c>
      <c r="F952">
        <v>149</v>
      </c>
      <c r="G952">
        <v>111</v>
      </c>
      <c r="H952" s="80">
        <f t="shared" si="14"/>
        <v>260</v>
      </c>
      <c r="I952" s="75">
        <v>42430</v>
      </c>
      <c r="K952">
        <v>10096</v>
      </c>
    </row>
    <row r="953" spans="1:11" x14ac:dyDescent="0.3">
      <c r="A953" t="s">
        <v>1083</v>
      </c>
      <c r="B953" t="s">
        <v>60</v>
      </c>
      <c r="C953" t="s">
        <v>61</v>
      </c>
      <c r="D953" s="74">
        <v>45292</v>
      </c>
      <c r="E953" s="74">
        <v>45657</v>
      </c>
      <c r="F953">
        <v>250</v>
      </c>
      <c r="G953">
        <v>132</v>
      </c>
      <c r="H953" s="80">
        <f t="shared" si="14"/>
        <v>382</v>
      </c>
      <c r="I953" s="75">
        <v>45627</v>
      </c>
      <c r="K953">
        <v>11780</v>
      </c>
    </row>
    <row r="954" spans="1:11" x14ac:dyDescent="0.3">
      <c r="A954" t="s">
        <v>1083</v>
      </c>
      <c r="B954" t="s">
        <v>1084</v>
      </c>
      <c r="C954" t="s">
        <v>61</v>
      </c>
      <c r="D954" s="74">
        <v>45292</v>
      </c>
      <c r="E954" s="74">
        <v>45657</v>
      </c>
      <c r="F954">
        <v>250</v>
      </c>
      <c r="G954">
        <v>132</v>
      </c>
      <c r="H954" s="80">
        <f t="shared" si="14"/>
        <v>382</v>
      </c>
      <c r="I954" s="75">
        <v>45627</v>
      </c>
      <c r="K954">
        <v>10206</v>
      </c>
    </row>
    <row r="955" spans="1:11" x14ac:dyDescent="0.3">
      <c r="A955" t="s">
        <v>1085</v>
      </c>
      <c r="B955" t="s">
        <v>60</v>
      </c>
      <c r="C955" t="s">
        <v>61</v>
      </c>
      <c r="D955" s="74">
        <v>45292</v>
      </c>
      <c r="E955" s="74">
        <v>45657</v>
      </c>
      <c r="F955">
        <v>250</v>
      </c>
      <c r="G955">
        <v>167</v>
      </c>
      <c r="H955" s="80">
        <f t="shared" si="14"/>
        <v>417</v>
      </c>
      <c r="I955" s="75">
        <v>45658</v>
      </c>
      <c r="K955">
        <v>11781</v>
      </c>
    </row>
    <row r="956" spans="1:11" x14ac:dyDescent="0.3">
      <c r="A956" t="s">
        <v>1085</v>
      </c>
      <c r="B956" t="s">
        <v>1086</v>
      </c>
      <c r="C956" t="s">
        <v>61</v>
      </c>
      <c r="D956" s="74">
        <v>45292</v>
      </c>
      <c r="E956" s="74">
        <v>45657</v>
      </c>
      <c r="F956">
        <v>442</v>
      </c>
      <c r="G956">
        <v>169</v>
      </c>
      <c r="H956" s="80">
        <f t="shared" si="14"/>
        <v>611</v>
      </c>
      <c r="I956" s="75">
        <v>45658</v>
      </c>
      <c r="K956">
        <v>20009</v>
      </c>
    </row>
    <row r="957" spans="1:11" x14ac:dyDescent="0.3">
      <c r="A957" t="s">
        <v>1085</v>
      </c>
      <c r="B957" t="s">
        <v>1087</v>
      </c>
      <c r="C957" t="s">
        <v>61</v>
      </c>
      <c r="D957" s="74">
        <v>45292</v>
      </c>
      <c r="E957" s="74">
        <v>45657</v>
      </c>
      <c r="F957">
        <v>256</v>
      </c>
      <c r="G957">
        <v>181</v>
      </c>
      <c r="H957" s="80">
        <f t="shared" si="14"/>
        <v>437</v>
      </c>
      <c r="I957" s="75">
        <v>45658</v>
      </c>
      <c r="K957">
        <v>12483</v>
      </c>
    </row>
    <row r="958" spans="1:11" x14ac:dyDescent="0.3">
      <c r="A958" t="s">
        <v>1085</v>
      </c>
      <c r="B958" t="s">
        <v>1088</v>
      </c>
      <c r="C958" t="s">
        <v>61</v>
      </c>
      <c r="D958" s="74">
        <v>45292</v>
      </c>
      <c r="E958" s="74">
        <v>45657</v>
      </c>
      <c r="F958">
        <v>310</v>
      </c>
      <c r="G958">
        <v>171</v>
      </c>
      <c r="H958" s="80">
        <f t="shared" si="14"/>
        <v>481</v>
      </c>
      <c r="I958" s="75">
        <v>45658</v>
      </c>
      <c r="K958">
        <v>10208</v>
      </c>
    </row>
    <row r="959" spans="1:11" x14ac:dyDescent="0.3">
      <c r="A959" t="s">
        <v>1085</v>
      </c>
      <c r="B959" t="s">
        <v>1089</v>
      </c>
      <c r="C959" t="s">
        <v>61</v>
      </c>
      <c r="D959" s="74">
        <v>45292</v>
      </c>
      <c r="E959" s="74">
        <v>45657</v>
      </c>
      <c r="F959">
        <v>365</v>
      </c>
      <c r="G959">
        <v>198</v>
      </c>
      <c r="H959" s="80">
        <f t="shared" si="14"/>
        <v>563</v>
      </c>
      <c r="I959" s="75">
        <v>45658</v>
      </c>
      <c r="K959">
        <v>12690</v>
      </c>
    </row>
    <row r="960" spans="1:11" x14ac:dyDescent="0.3">
      <c r="A960" t="s">
        <v>1085</v>
      </c>
      <c r="B960" t="s">
        <v>1090</v>
      </c>
      <c r="C960" t="s">
        <v>61</v>
      </c>
      <c r="D960" s="74">
        <v>45292</v>
      </c>
      <c r="E960" s="74">
        <v>45657</v>
      </c>
      <c r="F960">
        <v>371</v>
      </c>
      <c r="G960">
        <v>183</v>
      </c>
      <c r="H960" s="80">
        <f t="shared" si="14"/>
        <v>554</v>
      </c>
      <c r="I960" s="75">
        <v>45658</v>
      </c>
      <c r="K960">
        <v>10210</v>
      </c>
    </row>
    <row r="961" spans="1:11" x14ac:dyDescent="0.3">
      <c r="A961" t="s">
        <v>1085</v>
      </c>
      <c r="B961" t="s">
        <v>1091</v>
      </c>
      <c r="C961" t="s">
        <v>61</v>
      </c>
      <c r="D961" s="74">
        <v>45292</v>
      </c>
      <c r="E961" s="74">
        <v>45657</v>
      </c>
      <c r="F961">
        <v>300</v>
      </c>
      <c r="G961">
        <v>188</v>
      </c>
      <c r="H961" s="80">
        <f t="shared" si="14"/>
        <v>488</v>
      </c>
      <c r="I961" s="75">
        <v>45658</v>
      </c>
      <c r="K961">
        <v>12738</v>
      </c>
    </row>
    <row r="962" spans="1:11" x14ac:dyDescent="0.3">
      <c r="A962" t="s">
        <v>1085</v>
      </c>
      <c r="B962" t="s">
        <v>1092</v>
      </c>
      <c r="C962" t="s">
        <v>61</v>
      </c>
      <c r="D962" s="74">
        <v>45292</v>
      </c>
      <c r="E962" s="74">
        <v>45657</v>
      </c>
      <c r="F962">
        <v>277</v>
      </c>
      <c r="G962">
        <v>181</v>
      </c>
      <c r="H962" s="80">
        <f t="shared" si="14"/>
        <v>458</v>
      </c>
      <c r="I962" s="75">
        <v>45658</v>
      </c>
      <c r="K962">
        <v>12739</v>
      </c>
    </row>
    <row r="963" spans="1:11" x14ac:dyDescent="0.3">
      <c r="A963" t="s">
        <v>1085</v>
      </c>
      <c r="B963" t="s">
        <v>1093</v>
      </c>
      <c r="C963" t="s">
        <v>61</v>
      </c>
      <c r="D963" s="74">
        <v>45292</v>
      </c>
      <c r="E963" s="74">
        <v>45657</v>
      </c>
      <c r="F963">
        <v>367</v>
      </c>
      <c r="G963">
        <v>161</v>
      </c>
      <c r="H963" s="80">
        <f t="shared" ref="H963:H1026" si="15">F963+G963</f>
        <v>528</v>
      </c>
      <c r="I963" s="75">
        <v>45658</v>
      </c>
      <c r="K963">
        <v>12482</v>
      </c>
    </row>
    <row r="964" spans="1:11" x14ac:dyDescent="0.3">
      <c r="A964" t="s">
        <v>1085</v>
      </c>
      <c r="B964" t="s">
        <v>1094</v>
      </c>
      <c r="C964" t="s">
        <v>61</v>
      </c>
      <c r="D964" s="74">
        <v>45292</v>
      </c>
      <c r="E964" s="74">
        <v>45657</v>
      </c>
      <c r="F964">
        <v>390</v>
      </c>
      <c r="G964">
        <v>210</v>
      </c>
      <c r="H964" s="80">
        <f t="shared" si="15"/>
        <v>600</v>
      </c>
      <c r="I964" s="75">
        <v>45658</v>
      </c>
      <c r="K964">
        <v>10209</v>
      </c>
    </row>
    <row r="965" spans="1:11" x14ac:dyDescent="0.3">
      <c r="A965" t="s">
        <v>1095</v>
      </c>
      <c r="B965" t="s">
        <v>60</v>
      </c>
      <c r="C965" t="s">
        <v>61</v>
      </c>
      <c r="D965" s="74">
        <v>45292</v>
      </c>
      <c r="E965" s="74">
        <v>45657</v>
      </c>
      <c r="F965">
        <v>191</v>
      </c>
      <c r="G965">
        <v>19</v>
      </c>
      <c r="H965" s="80">
        <f t="shared" si="15"/>
        <v>210</v>
      </c>
      <c r="I965" s="75">
        <v>45413</v>
      </c>
      <c r="J965" t="s">
        <v>1096</v>
      </c>
      <c r="K965">
        <v>11881</v>
      </c>
    </row>
    <row r="966" spans="1:11" x14ac:dyDescent="0.3">
      <c r="A966" t="s">
        <v>1095</v>
      </c>
      <c r="B966" t="s">
        <v>1097</v>
      </c>
      <c r="C966" t="s">
        <v>61</v>
      </c>
      <c r="D966" s="74">
        <v>45292</v>
      </c>
      <c r="E966" s="74">
        <v>45657</v>
      </c>
      <c r="F966">
        <v>191</v>
      </c>
      <c r="G966">
        <v>19</v>
      </c>
      <c r="H966" s="80">
        <f t="shared" si="15"/>
        <v>210</v>
      </c>
      <c r="I966" s="75">
        <v>45413</v>
      </c>
      <c r="J966" t="s">
        <v>1096</v>
      </c>
      <c r="K966">
        <v>10366</v>
      </c>
    </row>
    <row r="967" spans="1:11" x14ac:dyDescent="0.3">
      <c r="A967" t="s">
        <v>1098</v>
      </c>
      <c r="B967" t="s">
        <v>60</v>
      </c>
      <c r="C967" t="s">
        <v>61</v>
      </c>
      <c r="D967" s="74">
        <v>45292</v>
      </c>
      <c r="E967" s="74">
        <v>45657</v>
      </c>
      <c r="F967">
        <v>131</v>
      </c>
      <c r="G967">
        <v>114</v>
      </c>
      <c r="H967" s="80">
        <f t="shared" si="15"/>
        <v>245</v>
      </c>
      <c r="I967" s="75">
        <v>44986</v>
      </c>
      <c r="K967">
        <v>11906</v>
      </c>
    </row>
    <row r="968" spans="1:11" x14ac:dyDescent="0.3">
      <c r="A968" t="s">
        <v>1098</v>
      </c>
      <c r="B968" t="s">
        <v>1099</v>
      </c>
      <c r="C968" t="s">
        <v>61</v>
      </c>
      <c r="D968" s="74">
        <v>45292</v>
      </c>
      <c r="E968" s="74">
        <v>45657</v>
      </c>
      <c r="F968">
        <v>124</v>
      </c>
      <c r="G968">
        <v>132</v>
      </c>
      <c r="H968" s="80">
        <f t="shared" si="15"/>
        <v>256</v>
      </c>
      <c r="I968" s="75">
        <v>45352</v>
      </c>
      <c r="K968">
        <v>10313</v>
      </c>
    </row>
    <row r="969" spans="1:11" x14ac:dyDescent="0.3">
      <c r="A969" t="s">
        <v>1098</v>
      </c>
      <c r="B969" t="s">
        <v>1100</v>
      </c>
      <c r="C969" t="s">
        <v>61</v>
      </c>
      <c r="D969" s="74">
        <v>45292</v>
      </c>
      <c r="E969" s="74">
        <v>45657</v>
      </c>
      <c r="F969">
        <v>106</v>
      </c>
      <c r="G969">
        <v>72</v>
      </c>
      <c r="H969" s="80">
        <f t="shared" si="15"/>
        <v>178</v>
      </c>
      <c r="I969" s="75">
        <v>45231</v>
      </c>
      <c r="K969">
        <v>11619</v>
      </c>
    </row>
    <row r="970" spans="1:11" x14ac:dyDescent="0.3">
      <c r="A970" t="s">
        <v>1098</v>
      </c>
      <c r="B970" t="s">
        <v>1101</v>
      </c>
      <c r="C970" t="s">
        <v>61</v>
      </c>
      <c r="D970" s="74">
        <v>45292</v>
      </c>
      <c r="E970" s="74">
        <v>45657</v>
      </c>
      <c r="F970">
        <v>188</v>
      </c>
      <c r="G970">
        <v>108</v>
      </c>
      <c r="H970" s="80">
        <f t="shared" si="15"/>
        <v>296</v>
      </c>
      <c r="I970" s="75">
        <v>45170</v>
      </c>
      <c r="K970">
        <v>10311</v>
      </c>
    </row>
    <row r="971" spans="1:11" x14ac:dyDescent="0.3">
      <c r="A971" t="s">
        <v>1102</v>
      </c>
      <c r="B971" t="s">
        <v>60</v>
      </c>
      <c r="C971" t="s">
        <v>61</v>
      </c>
      <c r="D971" s="74">
        <v>45292</v>
      </c>
      <c r="E971" s="74">
        <v>45657</v>
      </c>
      <c r="F971">
        <v>100</v>
      </c>
      <c r="G971">
        <v>55</v>
      </c>
      <c r="H971" s="80">
        <f t="shared" si="15"/>
        <v>155</v>
      </c>
      <c r="I971" s="75">
        <v>40575</v>
      </c>
      <c r="K971">
        <v>11782</v>
      </c>
    </row>
    <row r="972" spans="1:11" x14ac:dyDescent="0.3">
      <c r="A972" t="s">
        <v>1102</v>
      </c>
      <c r="B972" t="s">
        <v>1103</v>
      </c>
      <c r="C972" t="s">
        <v>61</v>
      </c>
      <c r="D972" s="74">
        <v>45292</v>
      </c>
      <c r="E972" s="74">
        <v>45657</v>
      </c>
      <c r="F972">
        <v>229</v>
      </c>
      <c r="G972">
        <v>83</v>
      </c>
      <c r="H972" s="80">
        <f t="shared" si="15"/>
        <v>312</v>
      </c>
      <c r="I972" s="75">
        <v>45536</v>
      </c>
      <c r="K972">
        <v>10211</v>
      </c>
    </row>
    <row r="973" spans="1:11" x14ac:dyDescent="0.3">
      <c r="A973" t="s">
        <v>1102</v>
      </c>
      <c r="B973" t="s">
        <v>1104</v>
      </c>
      <c r="C973" t="s">
        <v>61</v>
      </c>
      <c r="D973" s="74">
        <v>45292</v>
      </c>
      <c r="E973" s="74">
        <v>45657</v>
      </c>
      <c r="F973">
        <v>176</v>
      </c>
      <c r="G973">
        <v>80</v>
      </c>
      <c r="H973" s="80">
        <f t="shared" si="15"/>
        <v>256</v>
      </c>
      <c r="I973" s="75">
        <v>40575</v>
      </c>
      <c r="K973">
        <v>19013</v>
      </c>
    </row>
    <row r="974" spans="1:11" x14ac:dyDescent="0.3">
      <c r="A974" t="s">
        <v>1102</v>
      </c>
      <c r="B974" t="s">
        <v>1105</v>
      </c>
      <c r="C974" t="s">
        <v>61</v>
      </c>
      <c r="D974" s="74">
        <v>45292</v>
      </c>
      <c r="E974" s="74">
        <v>45657</v>
      </c>
      <c r="F974">
        <v>100</v>
      </c>
      <c r="G974">
        <v>55</v>
      </c>
      <c r="H974" s="80">
        <f t="shared" si="15"/>
        <v>155</v>
      </c>
      <c r="I974" s="75">
        <v>40575</v>
      </c>
      <c r="K974">
        <v>19018</v>
      </c>
    </row>
    <row r="975" spans="1:11" x14ac:dyDescent="0.3">
      <c r="A975" t="s">
        <v>1106</v>
      </c>
      <c r="B975" t="s">
        <v>60</v>
      </c>
      <c r="C975" t="s">
        <v>61</v>
      </c>
      <c r="D975" s="74">
        <v>45292</v>
      </c>
      <c r="E975" s="74">
        <v>45657</v>
      </c>
      <c r="F975">
        <v>150</v>
      </c>
      <c r="G975">
        <v>78</v>
      </c>
      <c r="H975" s="80">
        <f t="shared" si="15"/>
        <v>228</v>
      </c>
      <c r="I975" s="75">
        <v>45444</v>
      </c>
      <c r="J975">
        <v>21</v>
      </c>
      <c r="K975">
        <v>11851</v>
      </c>
    </row>
    <row r="976" spans="1:11" x14ac:dyDescent="0.3">
      <c r="A976" t="s">
        <v>1106</v>
      </c>
      <c r="B976" t="s">
        <v>1107</v>
      </c>
      <c r="C976" t="s">
        <v>61</v>
      </c>
      <c r="D976" s="74">
        <v>45292</v>
      </c>
      <c r="E976" s="74">
        <v>45657</v>
      </c>
      <c r="F976">
        <v>220</v>
      </c>
      <c r="G976">
        <v>150</v>
      </c>
      <c r="H976" s="80">
        <f t="shared" si="15"/>
        <v>370</v>
      </c>
      <c r="I976" s="75">
        <v>45658</v>
      </c>
      <c r="J976">
        <v>21</v>
      </c>
      <c r="K976">
        <v>12158</v>
      </c>
    </row>
    <row r="977" spans="1:11" x14ac:dyDescent="0.3">
      <c r="A977" t="s">
        <v>1106</v>
      </c>
      <c r="B977" t="s">
        <v>1108</v>
      </c>
      <c r="C977" t="s">
        <v>61</v>
      </c>
      <c r="D977" s="74">
        <v>45292</v>
      </c>
      <c r="E977" s="74">
        <v>45657</v>
      </c>
      <c r="F977">
        <v>305</v>
      </c>
      <c r="G977">
        <v>137</v>
      </c>
      <c r="H977" s="80">
        <f t="shared" si="15"/>
        <v>442</v>
      </c>
      <c r="I977" s="75">
        <v>45658</v>
      </c>
      <c r="J977">
        <v>21</v>
      </c>
      <c r="K977">
        <v>10420</v>
      </c>
    </row>
    <row r="978" spans="1:11" x14ac:dyDescent="0.3">
      <c r="A978" t="s">
        <v>1106</v>
      </c>
      <c r="B978" t="s">
        <v>1109</v>
      </c>
      <c r="C978" t="s">
        <v>61</v>
      </c>
      <c r="D978" s="74">
        <v>45292</v>
      </c>
      <c r="E978" s="74">
        <v>45657</v>
      </c>
      <c r="F978">
        <v>150</v>
      </c>
      <c r="G978">
        <v>85</v>
      </c>
      <c r="H978" s="80">
        <f t="shared" si="15"/>
        <v>235</v>
      </c>
      <c r="I978" s="75">
        <v>45658</v>
      </c>
      <c r="K978">
        <v>91162</v>
      </c>
    </row>
    <row r="979" spans="1:11" x14ac:dyDescent="0.3">
      <c r="A979" t="s">
        <v>1106</v>
      </c>
      <c r="B979" t="s">
        <v>1110</v>
      </c>
      <c r="C979" t="s">
        <v>61</v>
      </c>
      <c r="D979" s="74">
        <v>45292</v>
      </c>
      <c r="E979" s="74">
        <v>45657</v>
      </c>
      <c r="F979">
        <v>137</v>
      </c>
      <c r="G979">
        <v>60</v>
      </c>
      <c r="H979" s="80">
        <f t="shared" si="15"/>
        <v>197</v>
      </c>
      <c r="I979" s="75">
        <v>41791</v>
      </c>
      <c r="J979">
        <v>21</v>
      </c>
      <c r="K979">
        <v>15068</v>
      </c>
    </row>
    <row r="980" spans="1:11" x14ac:dyDescent="0.3">
      <c r="A980" t="s">
        <v>1106</v>
      </c>
      <c r="B980" t="s">
        <v>1111</v>
      </c>
      <c r="C980" t="s">
        <v>61</v>
      </c>
      <c r="D980" s="74">
        <v>45292</v>
      </c>
      <c r="E980" s="74">
        <v>45657</v>
      </c>
      <c r="F980">
        <v>301</v>
      </c>
      <c r="G980">
        <v>131</v>
      </c>
      <c r="H980" s="80">
        <f t="shared" si="15"/>
        <v>432</v>
      </c>
      <c r="I980" s="75">
        <v>45658</v>
      </c>
      <c r="J980">
        <v>21</v>
      </c>
      <c r="K980">
        <v>13482</v>
      </c>
    </row>
    <row r="981" spans="1:11" x14ac:dyDescent="0.3">
      <c r="A981" t="s">
        <v>1112</v>
      </c>
      <c r="B981" t="s">
        <v>60</v>
      </c>
      <c r="C981" t="s">
        <v>61</v>
      </c>
      <c r="D981" s="74">
        <v>45292</v>
      </c>
      <c r="E981" s="74">
        <v>45657</v>
      </c>
      <c r="F981">
        <v>99</v>
      </c>
      <c r="G981">
        <v>63</v>
      </c>
      <c r="H981" s="80">
        <f t="shared" si="15"/>
        <v>162</v>
      </c>
      <c r="I981" s="75">
        <v>45292</v>
      </c>
      <c r="K981">
        <v>11882</v>
      </c>
    </row>
    <row r="982" spans="1:11" x14ac:dyDescent="0.3">
      <c r="A982" t="s">
        <v>1112</v>
      </c>
      <c r="B982" t="s">
        <v>1113</v>
      </c>
      <c r="C982" t="s">
        <v>61</v>
      </c>
      <c r="D982" s="74">
        <v>45292</v>
      </c>
      <c r="E982" s="74">
        <v>45657</v>
      </c>
      <c r="F982">
        <v>219</v>
      </c>
      <c r="G982">
        <v>118</v>
      </c>
      <c r="H982" s="80">
        <f t="shared" si="15"/>
        <v>337</v>
      </c>
      <c r="I982" s="75">
        <v>45566</v>
      </c>
      <c r="J982">
        <v>62</v>
      </c>
      <c r="K982">
        <v>10238</v>
      </c>
    </row>
    <row r="983" spans="1:11" x14ac:dyDescent="0.3">
      <c r="A983" t="s">
        <v>1112</v>
      </c>
      <c r="B983" t="s">
        <v>1114</v>
      </c>
      <c r="C983" t="s">
        <v>61</v>
      </c>
      <c r="D983" s="74">
        <v>45292</v>
      </c>
      <c r="E983" s="74">
        <v>45657</v>
      </c>
      <c r="F983">
        <v>185</v>
      </c>
      <c r="G983">
        <v>115</v>
      </c>
      <c r="H983" s="80">
        <f t="shared" si="15"/>
        <v>300</v>
      </c>
      <c r="I983" s="75">
        <v>45292</v>
      </c>
      <c r="K983">
        <v>19993</v>
      </c>
    </row>
    <row r="984" spans="1:11" x14ac:dyDescent="0.3">
      <c r="A984" t="s">
        <v>1112</v>
      </c>
      <c r="B984" t="s">
        <v>1115</v>
      </c>
      <c r="C984" t="s">
        <v>61</v>
      </c>
      <c r="D984" s="74">
        <v>45292</v>
      </c>
      <c r="E984" s="74">
        <v>45657</v>
      </c>
      <c r="F984">
        <v>159</v>
      </c>
      <c r="G984">
        <v>94</v>
      </c>
      <c r="H984" s="80">
        <f t="shared" si="15"/>
        <v>253</v>
      </c>
      <c r="I984" s="75">
        <v>45566</v>
      </c>
      <c r="K984">
        <v>10239</v>
      </c>
    </row>
    <row r="985" spans="1:11" x14ac:dyDescent="0.3">
      <c r="A985" t="s">
        <v>1112</v>
      </c>
      <c r="B985" t="s">
        <v>1116</v>
      </c>
      <c r="C985" t="s">
        <v>61</v>
      </c>
      <c r="D985" s="74">
        <v>45292</v>
      </c>
      <c r="E985" s="74">
        <v>45657</v>
      </c>
      <c r="F985">
        <v>129</v>
      </c>
      <c r="G985">
        <v>85</v>
      </c>
      <c r="H985" s="80">
        <f t="shared" si="15"/>
        <v>214</v>
      </c>
      <c r="I985" s="75">
        <v>45352</v>
      </c>
      <c r="K985">
        <v>13177</v>
      </c>
    </row>
    <row r="986" spans="1:11" x14ac:dyDescent="0.3">
      <c r="A986" t="s">
        <v>1112</v>
      </c>
      <c r="B986" t="s">
        <v>1117</v>
      </c>
      <c r="C986" t="s">
        <v>61</v>
      </c>
      <c r="D986" s="74">
        <v>45292</v>
      </c>
      <c r="E986" s="74">
        <v>45657</v>
      </c>
      <c r="F986">
        <v>129</v>
      </c>
      <c r="G986">
        <v>85</v>
      </c>
      <c r="H986" s="80">
        <f t="shared" si="15"/>
        <v>214</v>
      </c>
      <c r="I986" s="75">
        <v>45352</v>
      </c>
      <c r="K986">
        <v>13178</v>
      </c>
    </row>
    <row r="987" spans="1:11" x14ac:dyDescent="0.3">
      <c r="A987" t="s">
        <v>1112</v>
      </c>
      <c r="B987" t="s">
        <v>1118</v>
      </c>
      <c r="C987" t="s">
        <v>61</v>
      </c>
      <c r="D987" s="74">
        <v>45292</v>
      </c>
      <c r="E987" s="74">
        <v>45657</v>
      </c>
      <c r="F987">
        <v>185</v>
      </c>
      <c r="G987">
        <v>115</v>
      </c>
      <c r="H987" s="80">
        <f t="shared" si="15"/>
        <v>300</v>
      </c>
      <c r="I987" s="75">
        <v>45292</v>
      </c>
      <c r="K987">
        <v>11621</v>
      </c>
    </row>
    <row r="988" spans="1:11" x14ac:dyDescent="0.3">
      <c r="A988" t="s">
        <v>1112</v>
      </c>
      <c r="B988" t="s">
        <v>1119</v>
      </c>
      <c r="C988" t="s">
        <v>61</v>
      </c>
      <c r="D988" s="74">
        <v>45292</v>
      </c>
      <c r="E988" s="74">
        <v>45657</v>
      </c>
      <c r="F988">
        <v>207</v>
      </c>
      <c r="G988">
        <v>107</v>
      </c>
      <c r="H988" s="80">
        <f t="shared" si="15"/>
        <v>314</v>
      </c>
      <c r="I988" s="75">
        <v>45323</v>
      </c>
      <c r="K988">
        <v>13844</v>
      </c>
    </row>
    <row r="989" spans="1:11" x14ac:dyDescent="0.3">
      <c r="A989" t="s">
        <v>1112</v>
      </c>
      <c r="B989" t="s">
        <v>1120</v>
      </c>
      <c r="C989" t="s">
        <v>61</v>
      </c>
      <c r="D989" s="74">
        <v>45292</v>
      </c>
      <c r="E989" s="74">
        <v>45657</v>
      </c>
      <c r="F989">
        <v>245</v>
      </c>
      <c r="G989">
        <v>100</v>
      </c>
      <c r="H989" s="80">
        <f t="shared" si="15"/>
        <v>345</v>
      </c>
      <c r="I989" s="75">
        <v>45566</v>
      </c>
      <c r="K989">
        <v>13845</v>
      </c>
    </row>
    <row r="990" spans="1:11" x14ac:dyDescent="0.3">
      <c r="A990" t="s">
        <v>1112</v>
      </c>
      <c r="B990" t="s">
        <v>1121</v>
      </c>
      <c r="C990" t="s">
        <v>61</v>
      </c>
      <c r="D990" s="74">
        <v>45292</v>
      </c>
      <c r="E990" s="74">
        <v>45657</v>
      </c>
      <c r="F990">
        <v>99</v>
      </c>
      <c r="G990">
        <v>63</v>
      </c>
      <c r="H990" s="80">
        <f t="shared" si="15"/>
        <v>162</v>
      </c>
      <c r="I990" s="75">
        <v>45292</v>
      </c>
      <c r="K990">
        <v>11622</v>
      </c>
    </row>
    <row r="991" spans="1:11" x14ac:dyDescent="0.3">
      <c r="A991" t="s">
        <v>1112</v>
      </c>
      <c r="B991" t="s">
        <v>1122</v>
      </c>
      <c r="C991" t="s">
        <v>61</v>
      </c>
      <c r="D991" s="74">
        <v>45292</v>
      </c>
      <c r="E991" s="74">
        <v>45657</v>
      </c>
      <c r="F991">
        <v>170</v>
      </c>
      <c r="G991">
        <v>105</v>
      </c>
      <c r="H991" s="80">
        <f t="shared" si="15"/>
        <v>275</v>
      </c>
      <c r="I991" s="75">
        <v>45292</v>
      </c>
      <c r="K991">
        <v>11623</v>
      </c>
    </row>
    <row r="992" spans="1:11" x14ac:dyDescent="0.3">
      <c r="A992" t="s">
        <v>1112</v>
      </c>
      <c r="B992" t="s">
        <v>1123</v>
      </c>
      <c r="C992" t="s">
        <v>61</v>
      </c>
      <c r="D992" s="74">
        <v>45292</v>
      </c>
      <c r="E992" s="74">
        <v>45657</v>
      </c>
      <c r="F992">
        <v>245</v>
      </c>
      <c r="G992">
        <v>109</v>
      </c>
      <c r="H992" s="80">
        <f t="shared" si="15"/>
        <v>354</v>
      </c>
      <c r="I992" s="75">
        <v>45352</v>
      </c>
      <c r="K992">
        <v>11626</v>
      </c>
    </row>
    <row r="993" spans="1:11" x14ac:dyDescent="0.3">
      <c r="A993" t="s">
        <v>1112</v>
      </c>
      <c r="B993" t="s">
        <v>1124</v>
      </c>
      <c r="C993" t="s">
        <v>61</v>
      </c>
      <c r="D993" s="74">
        <v>45292</v>
      </c>
      <c r="E993" s="74">
        <v>45657</v>
      </c>
      <c r="F993">
        <v>260</v>
      </c>
      <c r="G993">
        <v>104</v>
      </c>
      <c r="H993" s="80">
        <f t="shared" si="15"/>
        <v>364</v>
      </c>
      <c r="I993" s="75">
        <v>45292</v>
      </c>
      <c r="K993">
        <v>11625</v>
      </c>
    </row>
    <row r="994" spans="1:11" x14ac:dyDescent="0.3">
      <c r="A994" t="s">
        <v>1125</v>
      </c>
      <c r="B994" t="s">
        <v>60</v>
      </c>
      <c r="C994" t="s">
        <v>61</v>
      </c>
      <c r="D994" s="74">
        <v>45292</v>
      </c>
      <c r="E994" s="74">
        <v>45657</v>
      </c>
      <c r="F994">
        <v>70</v>
      </c>
      <c r="G994">
        <v>70</v>
      </c>
      <c r="H994" s="80">
        <f t="shared" si="15"/>
        <v>140</v>
      </c>
      <c r="I994" s="75">
        <v>43435</v>
      </c>
      <c r="K994">
        <v>13977</v>
      </c>
    </row>
    <row r="995" spans="1:11" x14ac:dyDescent="0.3">
      <c r="A995" t="s">
        <v>1125</v>
      </c>
      <c r="B995" t="s">
        <v>1126</v>
      </c>
      <c r="C995" t="s">
        <v>61</v>
      </c>
      <c r="D995" s="74">
        <v>45292</v>
      </c>
      <c r="E995" s="74">
        <v>45657</v>
      </c>
      <c r="F995">
        <v>180</v>
      </c>
      <c r="G995">
        <v>90</v>
      </c>
      <c r="H995" s="80">
        <f t="shared" si="15"/>
        <v>270</v>
      </c>
      <c r="I995" s="75">
        <v>45352</v>
      </c>
      <c r="K995">
        <v>13976</v>
      </c>
    </row>
    <row r="996" spans="1:11" x14ac:dyDescent="0.3">
      <c r="A996" t="s">
        <v>1127</v>
      </c>
      <c r="B996" t="s">
        <v>60</v>
      </c>
      <c r="C996" t="s">
        <v>61</v>
      </c>
      <c r="D996" s="74">
        <v>45292</v>
      </c>
      <c r="E996" s="74">
        <v>45657</v>
      </c>
      <c r="F996">
        <v>58</v>
      </c>
      <c r="G996">
        <v>54</v>
      </c>
      <c r="H996" s="80">
        <f t="shared" si="15"/>
        <v>112</v>
      </c>
      <c r="I996" s="75">
        <v>45658</v>
      </c>
      <c r="K996">
        <v>11852</v>
      </c>
    </row>
    <row r="997" spans="1:11" x14ac:dyDescent="0.3">
      <c r="A997" t="s">
        <v>1127</v>
      </c>
      <c r="B997" t="s">
        <v>1128</v>
      </c>
      <c r="C997" t="s">
        <v>61</v>
      </c>
      <c r="D997" s="74">
        <v>45292</v>
      </c>
      <c r="E997" s="74">
        <v>45657</v>
      </c>
      <c r="F997">
        <v>87</v>
      </c>
      <c r="G997">
        <v>63</v>
      </c>
      <c r="H997" s="80">
        <f t="shared" si="15"/>
        <v>150</v>
      </c>
      <c r="I997" s="75">
        <v>45658</v>
      </c>
      <c r="K997">
        <v>12352</v>
      </c>
    </row>
    <row r="998" spans="1:11" x14ac:dyDescent="0.3">
      <c r="A998" t="s">
        <v>1127</v>
      </c>
      <c r="B998" t="s">
        <v>1129</v>
      </c>
      <c r="C998" t="s">
        <v>61</v>
      </c>
      <c r="D998" s="74">
        <v>45292</v>
      </c>
      <c r="E998" s="74">
        <v>45657</v>
      </c>
      <c r="F998">
        <v>169</v>
      </c>
      <c r="G998">
        <v>82</v>
      </c>
      <c r="H998" s="80">
        <f t="shared" si="15"/>
        <v>251</v>
      </c>
      <c r="I998" s="75">
        <v>45658</v>
      </c>
      <c r="K998">
        <v>10422</v>
      </c>
    </row>
    <row r="999" spans="1:11" x14ac:dyDescent="0.3">
      <c r="A999" t="s">
        <v>1130</v>
      </c>
      <c r="B999" t="s">
        <v>1131</v>
      </c>
      <c r="C999" t="s">
        <v>61</v>
      </c>
      <c r="D999" s="74">
        <v>45292</v>
      </c>
      <c r="E999" s="74">
        <v>45657</v>
      </c>
      <c r="F999">
        <v>20</v>
      </c>
      <c r="G999">
        <v>18</v>
      </c>
      <c r="H999" s="80">
        <f t="shared" si="15"/>
        <v>38</v>
      </c>
      <c r="I999" s="75">
        <v>34213</v>
      </c>
      <c r="K999">
        <v>11705</v>
      </c>
    </row>
    <row r="1000" spans="1:11" x14ac:dyDescent="0.3">
      <c r="A1000" t="s">
        <v>1132</v>
      </c>
      <c r="B1000" t="s">
        <v>60</v>
      </c>
      <c r="C1000" t="s">
        <v>61</v>
      </c>
      <c r="D1000" s="74">
        <v>45292</v>
      </c>
      <c r="E1000" s="74">
        <v>45657</v>
      </c>
      <c r="F1000">
        <v>178</v>
      </c>
      <c r="G1000">
        <v>98</v>
      </c>
      <c r="H1000" s="80">
        <f t="shared" si="15"/>
        <v>276</v>
      </c>
      <c r="I1000" s="75">
        <v>45505</v>
      </c>
      <c r="K1000">
        <v>11883</v>
      </c>
    </row>
    <row r="1001" spans="1:11" x14ac:dyDescent="0.3">
      <c r="A1001" t="s">
        <v>1132</v>
      </c>
      <c r="B1001" t="s">
        <v>1133</v>
      </c>
      <c r="C1001" t="s">
        <v>61</v>
      </c>
      <c r="D1001" s="74">
        <v>45292</v>
      </c>
      <c r="E1001" s="74">
        <v>45657</v>
      </c>
      <c r="F1001">
        <v>178</v>
      </c>
      <c r="G1001">
        <v>98</v>
      </c>
      <c r="H1001" s="80">
        <f t="shared" si="15"/>
        <v>276</v>
      </c>
      <c r="I1001" s="75">
        <v>45505</v>
      </c>
      <c r="K1001">
        <v>10812</v>
      </c>
    </row>
    <row r="1002" spans="1:11" x14ac:dyDescent="0.3">
      <c r="A1002" t="s">
        <v>1134</v>
      </c>
      <c r="B1002" t="s">
        <v>60</v>
      </c>
      <c r="C1002" t="s">
        <v>61</v>
      </c>
      <c r="D1002" s="74">
        <v>45292</v>
      </c>
      <c r="E1002" s="74">
        <v>45657</v>
      </c>
      <c r="F1002">
        <v>236</v>
      </c>
      <c r="G1002">
        <v>193</v>
      </c>
      <c r="H1002" s="80">
        <f t="shared" si="15"/>
        <v>429</v>
      </c>
      <c r="I1002" s="75">
        <v>44805</v>
      </c>
      <c r="K1002">
        <v>11884</v>
      </c>
    </row>
    <row r="1003" spans="1:11" x14ac:dyDescent="0.3">
      <c r="A1003" t="s">
        <v>1134</v>
      </c>
      <c r="B1003" t="s">
        <v>1135</v>
      </c>
      <c r="C1003" t="s">
        <v>61</v>
      </c>
      <c r="D1003" s="74">
        <v>45292</v>
      </c>
      <c r="E1003" s="74">
        <v>45657</v>
      </c>
      <c r="F1003">
        <v>236</v>
      </c>
      <c r="G1003">
        <v>193</v>
      </c>
      <c r="H1003" s="80">
        <f t="shared" si="15"/>
        <v>429</v>
      </c>
      <c r="I1003" s="75">
        <v>44805</v>
      </c>
      <c r="K1003">
        <v>11077</v>
      </c>
    </row>
    <row r="1004" spans="1:11" x14ac:dyDescent="0.3">
      <c r="A1004" t="s">
        <v>1134</v>
      </c>
      <c r="B1004" t="s">
        <v>1136</v>
      </c>
      <c r="C1004" t="s">
        <v>61</v>
      </c>
      <c r="D1004" s="74">
        <v>45292</v>
      </c>
      <c r="E1004" s="74">
        <v>45657</v>
      </c>
      <c r="F1004">
        <v>220</v>
      </c>
      <c r="G1004">
        <v>109</v>
      </c>
      <c r="H1004" s="80">
        <f t="shared" si="15"/>
        <v>329</v>
      </c>
      <c r="I1004" s="75">
        <v>42826</v>
      </c>
      <c r="K1004">
        <v>11674</v>
      </c>
    </row>
    <row r="1005" spans="1:11" x14ac:dyDescent="0.3">
      <c r="A1005" t="s">
        <v>1137</v>
      </c>
      <c r="B1005" t="s">
        <v>60</v>
      </c>
      <c r="C1005" t="s">
        <v>61</v>
      </c>
      <c r="D1005" s="74">
        <v>45292</v>
      </c>
      <c r="E1005" s="74">
        <v>45657</v>
      </c>
      <c r="F1005">
        <v>96</v>
      </c>
      <c r="G1005">
        <v>88</v>
      </c>
      <c r="H1005" s="80">
        <f t="shared" si="15"/>
        <v>184</v>
      </c>
      <c r="I1005" s="75">
        <v>45658</v>
      </c>
      <c r="J1005">
        <v>2</v>
      </c>
      <c r="K1005">
        <v>11819</v>
      </c>
    </row>
    <row r="1006" spans="1:11" x14ac:dyDescent="0.3">
      <c r="A1006" t="s">
        <v>1137</v>
      </c>
      <c r="B1006" t="s">
        <v>1138</v>
      </c>
      <c r="C1006" t="s">
        <v>61</v>
      </c>
      <c r="D1006" s="74">
        <v>45292</v>
      </c>
      <c r="E1006" s="74">
        <v>45657</v>
      </c>
      <c r="F1006">
        <v>93</v>
      </c>
      <c r="G1006">
        <v>86</v>
      </c>
      <c r="H1006" s="80">
        <f t="shared" si="15"/>
        <v>179</v>
      </c>
      <c r="I1006" s="75">
        <v>45658</v>
      </c>
      <c r="J1006">
        <v>2</v>
      </c>
      <c r="K1006">
        <v>11590</v>
      </c>
    </row>
    <row r="1007" spans="1:11" x14ac:dyDescent="0.3">
      <c r="A1007" t="s">
        <v>1137</v>
      </c>
      <c r="B1007" t="s">
        <v>1139</v>
      </c>
      <c r="C1007" t="s">
        <v>61</v>
      </c>
      <c r="D1007" s="74">
        <v>45292</v>
      </c>
      <c r="E1007" s="74">
        <v>45657</v>
      </c>
      <c r="F1007">
        <v>198</v>
      </c>
      <c r="G1007">
        <v>84</v>
      </c>
      <c r="H1007" s="80">
        <f t="shared" si="15"/>
        <v>282</v>
      </c>
      <c r="I1007" s="75">
        <v>45658</v>
      </c>
      <c r="J1007">
        <v>2</v>
      </c>
      <c r="K1007">
        <v>11591</v>
      </c>
    </row>
    <row r="1008" spans="1:11" x14ac:dyDescent="0.3">
      <c r="A1008" t="s">
        <v>1137</v>
      </c>
      <c r="B1008" t="s">
        <v>1252</v>
      </c>
      <c r="C1008" t="s">
        <v>61</v>
      </c>
      <c r="D1008" s="74">
        <v>45292</v>
      </c>
      <c r="E1008" s="74">
        <v>45657</v>
      </c>
      <c r="F1008">
        <v>180</v>
      </c>
      <c r="G1008">
        <v>88</v>
      </c>
      <c r="H1008" s="80">
        <f t="shared" si="15"/>
        <v>268</v>
      </c>
      <c r="I1008" s="75">
        <v>45658</v>
      </c>
      <c r="J1008">
        <v>2</v>
      </c>
      <c r="K1008">
        <v>13930</v>
      </c>
    </row>
    <row r="1009" spans="1:11" x14ac:dyDescent="0.3">
      <c r="A1009" t="s">
        <v>1137</v>
      </c>
      <c r="B1009" t="s">
        <v>1253</v>
      </c>
      <c r="C1009" t="s">
        <v>61</v>
      </c>
      <c r="D1009" s="74">
        <v>45292</v>
      </c>
      <c r="E1009" s="74">
        <v>45657</v>
      </c>
      <c r="F1009">
        <v>124</v>
      </c>
      <c r="G1009">
        <v>103</v>
      </c>
      <c r="H1009" s="80">
        <f t="shared" si="15"/>
        <v>227</v>
      </c>
      <c r="I1009" s="75">
        <v>45658</v>
      </c>
      <c r="J1009">
        <v>2</v>
      </c>
      <c r="K1009">
        <v>11597</v>
      </c>
    </row>
    <row r="1010" spans="1:11" x14ac:dyDescent="0.3">
      <c r="A1010" t="s">
        <v>1137</v>
      </c>
      <c r="B1010" t="s">
        <v>1140</v>
      </c>
      <c r="C1010" t="s">
        <v>61</v>
      </c>
      <c r="D1010" s="74">
        <v>45292</v>
      </c>
      <c r="E1010" s="74">
        <v>45657</v>
      </c>
      <c r="F1010">
        <v>191</v>
      </c>
      <c r="G1010">
        <v>123</v>
      </c>
      <c r="H1010" s="80">
        <f t="shared" si="15"/>
        <v>314</v>
      </c>
      <c r="I1010" s="75">
        <v>45658</v>
      </c>
      <c r="J1010">
        <v>2</v>
      </c>
      <c r="K1010">
        <v>12309</v>
      </c>
    </row>
    <row r="1011" spans="1:11" x14ac:dyDescent="0.3">
      <c r="A1011" t="s">
        <v>1137</v>
      </c>
      <c r="B1011" t="s">
        <v>1141</v>
      </c>
      <c r="C1011" t="s">
        <v>61</v>
      </c>
      <c r="D1011" s="74">
        <v>45292</v>
      </c>
      <c r="E1011" s="74">
        <v>45657</v>
      </c>
      <c r="F1011">
        <v>88</v>
      </c>
      <c r="G1011">
        <v>90</v>
      </c>
      <c r="H1011" s="80">
        <f t="shared" si="15"/>
        <v>178</v>
      </c>
      <c r="I1011" s="75">
        <v>45658</v>
      </c>
      <c r="J1011">
        <v>2</v>
      </c>
      <c r="K1011">
        <v>11598</v>
      </c>
    </row>
    <row r="1012" spans="1:11" x14ac:dyDescent="0.3">
      <c r="A1012" t="s">
        <v>1137</v>
      </c>
      <c r="B1012" t="s">
        <v>1142</v>
      </c>
      <c r="C1012" t="s">
        <v>61</v>
      </c>
      <c r="D1012" s="74">
        <v>45292</v>
      </c>
      <c r="E1012" s="74">
        <v>45657</v>
      </c>
      <c r="F1012">
        <v>245</v>
      </c>
      <c r="G1012">
        <v>111</v>
      </c>
      <c r="H1012" s="80">
        <f t="shared" si="15"/>
        <v>356</v>
      </c>
      <c r="I1012" s="75">
        <v>45658</v>
      </c>
      <c r="J1012" t="s">
        <v>1143</v>
      </c>
      <c r="K1012">
        <v>10367</v>
      </c>
    </row>
    <row r="1013" spans="1:11" x14ac:dyDescent="0.3">
      <c r="A1013" t="s">
        <v>1144</v>
      </c>
      <c r="B1013" t="s">
        <v>60</v>
      </c>
      <c r="C1013" t="s">
        <v>61</v>
      </c>
      <c r="D1013" s="74">
        <v>45292</v>
      </c>
      <c r="E1013" s="74">
        <v>45657</v>
      </c>
      <c r="F1013">
        <v>235</v>
      </c>
      <c r="G1013">
        <v>98</v>
      </c>
      <c r="H1013" s="80">
        <f t="shared" si="15"/>
        <v>333</v>
      </c>
      <c r="I1013" s="75">
        <v>45505</v>
      </c>
      <c r="J1013">
        <v>2</v>
      </c>
      <c r="K1013">
        <v>11783</v>
      </c>
    </row>
    <row r="1014" spans="1:11" x14ac:dyDescent="0.3">
      <c r="A1014" t="s">
        <v>1144</v>
      </c>
      <c r="B1014" t="s">
        <v>1145</v>
      </c>
      <c r="C1014" t="s">
        <v>61</v>
      </c>
      <c r="D1014" s="74">
        <v>45292</v>
      </c>
      <c r="E1014" s="74">
        <v>45657</v>
      </c>
      <c r="F1014">
        <v>163</v>
      </c>
      <c r="G1014">
        <v>97</v>
      </c>
      <c r="H1014" s="80">
        <f t="shared" si="15"/>
        <v>260</v>
      </c>
      <c r="I1014" s="75">
        <v>44986</v>
      </c>
      <c r="J1014">
        <v>2</v>
      </c>
      <c r="K1014">
        <v>10215</v>
      </c>
    </row>
    <row r="1015" spans="1:11" x14ac:dyDescent="0.3">
      <c r="A1015" t="s">
        <v>1144</v>
      </c>
      <c r="B1015" t="s">
        <v>1146</v>
      </c>
      <c r="C1015" t="s">
        <v>61</v>
      </c>
      <c r="D1015" s="74">
        <v>45292</v>
      </c>
      <c r="E1015" s="74">
        <v>45657</v>
      </c>
      <c r="F1015">
        <v>230</v>
      </c>
      <c r="G1015">
        <v>119</v>
      </c>
      <c r="H1015" s="80">
        <f t="shared" si="15"/>
        <v>349</v>
      </c>
      <c r="I1015" s="75">
        <v>45505</v>
      </c>
      <c r="J1015">
        <v>2</v>
      </c>
      <c r="K1015">
        <v>10212</v>
      </c>
    </row>
    <row r="1016" spans="1:11" x14ac:dyDescent="0.3">
      <c r="A1016" t="s">
        <v>1144</v>
      </c>
      <c r="B1016" t="s">
        <v>1147</v>
      </c>
      <c r="C1016" t="s">
        <v>61</v>
      </c>
      <c r="D1016" s="74">
        <v>45292</v>
      </c>
      <c r="E1016" s="74">
        <v>45657</v>
      </c>
      <c r="F1016">
        <v>189</v>
      </c>
      <c r="G1016">
        <v>94</v>
      </c>
      <c r="H1016" s="80">
        <f t="shared" si="15"/>
        <v>283</v>
      </c>
      <c r="I1016" s="75">
        <v>38200</v>
      </c>
      <c r="J1016">
        <v>2</v>
      </c>
      <c r="K1016">
        <v>11547</v>
      </c>
    </row>
    <row r="1017" spans="1:11" x14ac:dyDescent="0.3">
      <c r="A1017" t="s">
        <v>1144</v>
      </c>
      <c r="B1017" t="s">
        <v>1148</v>
      </c>
      <c r="C1017" t="s">
        <v>61</v>
      </c>
      <c r="D1017" s="74">
        <v>45292</v>
      </c>
      <c r="E1017" s="74">
        <v>45657</v>
      </c>
      <c r="F1017">
        <v>158</v>
      </c>
      <c r="G1017">
        <v>102</v>
      </c>
      <c r="H1017" s="80">
        <f t="shared" si="15"/>
        <v>260</v>
      </c>
      <c r="I1017" s="75">
        <v>38200</v>
      </c>
      <c r="J1017">
        <v>2</v>
      </c>
      <c r="K1017">
        <v>12399</v>
      </c>
    </row>
    <row r="1018" spans="1:11" x14ac:dyDescent="0.3">
      <c r="A1018" t="s">
        <v>1144</v>
      </c>
      <c r="B1018" t="s">
        <v>1149</v>
      </c>
      <c r="C1018" t="s">
        <v>61</v>
      </c>
      <c r="D1018" s="74">
        <v>45292</v>
      </c>
      <c r="E1018" s="74">
        <v>45657</v>
      </c>
      <c r="F1018">
        <v>120</v>
      </c>
      <c r="G1018">
        <v>78</v>
      </c>
      <c r="H1018" s="80">
        <f t="shared" si="15"/>
        <v>198</v>
      </c>
      <c r="I1018" s="75">
        <v>45170</v>
      </c>
      <c r="J1018">
        <v>2</v>
      </c>
      <c r="K1018">
        <v>19985</v>
      </c>
    </row>
    <row r="1019" spans="1:11" x14ac:dyDescent="0.3">
      <c r="A1019" t="s">
        <v>1144</v>
      </c>
      <c r="B1019" t="s">
        <v>1150</v>
      </c>
      <c r="C1019" t="s">
        <v>61</v>
      </c>
      <c r="D1019" s="74">
        <v>45292</v>
      </c>
      <c r="E1019" s="74">
        <v>45657</v>
      </c>
      <c r="F1019">
        <v>344</v>
      </c>
      <c r="G1019">
        <v>173</v>
      </c>
      <c r="H1019" s="80">
        <f t="shared" si="15"/>
        <v>517</v>
      </c>
      <c r="I1019" s="75">
        <v>45597</v>
      </c>
      <c r="J1019">
        <v>2</v>
      </c>
      <c r="K1019">
        <v>10213</v>
      </c>
    </row>
    <row r="1020" spans="1:11" x14ac:dyDescent="0.3">
      <c r="A1020" t="s">
        <v>1144</v>
      </c>
      <c r="B1020" t="s">
        <v>1151</v>
      </c>
      <c r="C1020" t="s">
        <v>61</v>
      </c>
      <c r="D1020" s="74">
        <v>45292</v>
      </c>
      <c r="E1020" s="74">
        <v>45657</v>
      </c>
      <c r="F1020">
        <v>263</v>
      </c>
      <c r="G1020">
        <v>101</v>
      </c>
      <c r="H1020" s="80">
        <f t="shared" si="15"/>
        <v>364</v>
      </c>
      <c r="I1020" s="75">
        <v>45658</v>
      </c>
      <c r="J1020">
        <v>2</v>
      </c>
      <c r="K1020">
        <v>11545</v>
      </c>
    </row>
    <row r="1021" spans="1:11" x14ac:dyDescent="0.3">
      <c r="A1021" t="s">
        <v>1152</v>
      </c>
      <c r="B1021" t="s">
        <v>60</v>
      </c>
      <c r="C1021" t="s">
        <v>61</v>
      </c>
      <c r="D1021" s="74">
        <v>45292</v>
      </c>
      <c r="E1021" s="74">
        <v>45657</v>
      </c>
      <c r="F1021">
        <v>100</v>
      </c>
      <c r="G1021">
        <v>65</v>
      </c>
      <c r="H1021" s="80">
        <f t="shared" si="15"/>
        <v>165</v>
      </c>
      <c r="I1021" s="75">
        <v>45017</v>
      </c>
      <c r="K1021">
        <v>11784</v>
      </c>
    </row>
    <row r="1022" spans="1:11" x14ac:dyDescent="0.3">
      <c r="A1022" t="s">
        <v>1152</v>
      </c>
      <c r="B1022" t="s">
        <v>1153</v>
      </c>
      <c r="C1022" t="s">
        <v>61</v>
      </c>
      <c r="D1022" s="74">
        <v>45292</v>
      </c>
      <c r="E1022" s="74">
        <v>45657</v>
      </c>
      <c r="F1022">
        <v>115</v>
      </c>
      <c r="G1022">
        <v>110</v>
      </c>
      <c r="H1022" s="80">
        <f t="shared" si="15"/>
        <v>225</v>
      </c>
      <c r="I1022" s="75">
        <v>43617</v>
      </c>
      <c r="K1022">
        <v>10217</v>
      </c>
    </row>
    <row r="1023" spans="1:11" x14ac:dyDescent="0.3">
      <c r="A1023" t="s">
        <v>1154</v>
      </c>
      <c r="B1023" t="s">
        <v>1155</v>
      </c>
      <c r="C1023" t="s">
        <v>61</v>
      </c>
      <c r="D1023" s="74">
        <v>45292</v>
      </c>
      <c r="E1023" s="74">
        <v>45397</v>
      </c>
      <c r="F1023">
        <v>304</v>
      </c>
      <c r="G1023">
        <v>165</v>
      </c>
      <c r="H1023" s="80">
        <f t="shared" si="15"/>
        <v>469</v>
      </c>
      <c r="I1023" s="75">
        <v>42064</v>
      </c>
      <c r="K1023">
        <v>12562</v>
      </c>
    </row>
    <row r="1024" spans="1:11" x14ac:dyDescent="0.3">
      <c r="A1024" t="s">
        <v>1154</v>
      </c>
      <c r="B1024" t="s">
        <v>1155</v>
      </c>
      <c r="C1024" t="s">
        <v>159</v>
      </c>
      <c r="D1024" s="74">
        <v>45398</v>
      </c>
      <c r="E1024" s="74">
        <v>45657</v>
      </c>
      <c r="F1024">
        <v>231</v>
      </c>
      <c r="G1024">
        <v>157</v>
      </c>
      <c r="H1024" s="80">
        <f t="shared" si="15"/>
        <v>388</v>
      </c>
      <c r="I1024" s="75">
        <v>42064</v>
      </c>
      <c r="K1024">
        <v>12562</v>
      </c>
    </row>
    <row r="1025" spans="1:11" x14ac:dyDescent="0.3">
      <c r="A1025" t="s">
        <v>1156</v>
      </c>
      <c r="B1025" t="s">
        <v>1157</v>
      </c>
      <c r="C1025" t="s">
        <v>61</v>
      </c>
      <c r="D1025" s="74">
        <v>45292</v>
      </c>
      <c r="E1025" s="74">
        <v>45657</v>
      </c>
      <c r="F1025">
        <v>127</v>
      </c>
      <c r="G1025">
        <v>68</v>
      </c>
      <c r="H1025" s="80">
        <f t="shared" si="15"/>
        <v>195</v>
      </c>
      <c r="I1025" s="75">
        <v>45444</v>
      </c>
      <c r="K1025">
        <v>11070</v>
      </c>
    </row>
    <row r="1026" spans="1:11" x14ac:dyDescent="0.3">
      <c r="A1026" t="s">
        <v>1158</v>
      </c>
      <c r="B1026" t="s">
        <v>60</v>
      </c>
      <c r="C1026" t="s">
        <v>61</v>
      </c>
      <c r="D1026" s="74">
        <v>45292</v>
      </c>
      <c r="E1026" s="74">
        <v>45657</v>
      </c>
      <c r="F1026">
        <v>69</v>
      </c>
      <c r="G1026">
        <v>43</v>
      </c>
      <c r="H1026" s="80">
        <f t="shared" si="15"/>
        <v>112</v>
      </c>
      <c r="I1026" s="75">
        <v>43525</v>
      </c>
      <c r="J1026">
        <v>18</v>
      </c>
      <c r="K1026">
        <v>11853</v>
      </c>
    </row>
    <row r="1027" spans="1:11" x14ac:dyDescent="0.3">
      <c r="A1027" t="s">
        <v>1158</v>
      </c>
      <c r="B1027" t="s">
        <v>1159</v>
      </c>
      <c r="C1027" t="s">
        <v>61</v>
      </c>
      <c r="D1027" s="74">
        <v>45292</v>
      </c>
      <c r="E1027" s="74">
        <v>45657</v>
      </c>
      <c r="F1027">
        <v>172</v>
      </c>
      <c r="G1027">
        <v>73</v>
      </c>
      <c r="H1027" s="80">
        <f t="shared" ref="H1027:H1090" si="16">F1027+G1027</f>
        <v>245</v>
      </c>
      <c r="I1027" s="75">
        <v>43525</v>
      </c>
      <c r="J1027">
        <v>18</v>
      </c>
      <c r="K1027">
        <v>12232</v>
      </c>
    </row>
    <row r="1028" spans="1:11" x14ac:dyDescent="0.3">
      <c r="A1028" t="s">
        <v>1158</v>
      </c>
      <c r="B1028" t="s">
        <v>1160</v>
      </c>
      <c r="C1028" t="s">
        <v>61</v>
      </c>
      <c r="D1028" s="74">
        <v>45292</v>
      </c>
      <c r="E1028" s="74">
        <v>45657</v>
      </c>
      <c r="F1028">
        <v>113</v>
      </c>
      <c r="G1028">
        <v>63</v>
      </c>
      <c r="H1028" s="80">
        <f t="shared" si="16"/>
        <v>176</v>
      </c>
      <c r="I1028" s="75">
        <v>41671</v>
      </c>
      <c r="J1028">
        <v>18</v>
      </c>
      <c r="K1028">
        <v>15002</v>
      </c>
    </row>
    <row r="1029" spans="1:11" x14ac:dyDescent="0.3">
      <c r="A1029" t="s">
        <v>1158</v>
      </c>
      <c r="B1029" t="s">
        <v>1161</v>
      </c>
      <c r="C1029" t="s">
        <v>61</v>
      </c>
      <c r="D1029" s="74">
        <v>45292</v>
      </c>
      <c r="E1029" s="74">
        <v>45657</v>
      </c>
      <c r="F1029">
        <v>69</v>
      </c>
      <c r="G1029">
        <v>43</v>
      </c>
      <c r="H1029" s="80">
        <f t="shared" si="16"/>
        <v>112</v>
      </c>
      <c r="I1029" s="75">
        <v>43525</v>
      </c>
      <c r="J1029">
        <v>18</v>
      </c>
      <c r="K1029">
        <v>15000</v>
      </c>
    </row>
    <row r="1030" spans="1:11" x14ac:dyDescent="0.3">
      <c r="A1030" t="s">
        <v>1158</v>
      </c>
      <c r="B1030" t="s">
        <v>1162</v>
      </c>
      <c r="C1030" t="s">
        <v>61</v>
      </c>
      <c r="D1030" s="74">
        <v>45292</v>
      </c>
      <c r="E1030" s="74">
        <v>45657</v>
      </c>
      <c r="F1030">
        <v>120</v>
      </c>
      <c r="G1030">
        <v>62</v>
      </c>
      <c r="H1030" s="80">
        <f t="shared" si="16"/>
        <v>182</v>
      </c>
      <c r="I1030" s="75">
        <v>43525</v>
      </c>
      <c r="J1030">
        <v>18</v>
      </c>
      <c r="K1030">
        <v>13912</v>
      </c>
    </row>
    <row r="1031" spans="1:11" x14ac:dyDescent="0.3">
      <c r="A1031" t="s">
        <v>1158</v>
      </c>
      <c r="B1031" t="s">
        <v>1163</v>
      </c>
      <c r="C1031" t="s">
        <v>61</v>
      </c>
      <c r="D1031" s="74">
        <v>45292</v>
      </c>
      <c r="E1031" s="74">
        <v>45657</v>
      </c>
      <c r="F1031">
        <v>250</v>
      </c>
      <c r="G1031">
        <v>70</v>
      </c>
      <c r="H1031" s="80">
        <f t="shared" si="16"/>
        <v>320</v>
      </c>
      <c r="I1031" s="75">
        <v>45474</v>
      </c>
      <c r="J1031">
        <v>18</v>
      </c>
      <c r="K1031">
        <v>10423</v>
      </c>
    </row>
    <row r="1032" spans="1:11" x14ac:dyDescent="0.3">
      <c r="A1032" t="s">
        <v>1158</v>
      </c>
      <c r="B1032" t="s">
        <v>1164</v>
      </c>
      <c r="C1032" t="s">
        <v>61</v>
      </c>
      <c r="D1032" s="74">
        <v>45292</v>
      </c>
      <c r="E1032" s="74">
        <v>45657</v>
      </c>
      <c r="F1032">
        <v>71</v>
      </c>
      <c r="G1032">
        <v>75</v>
      </c>
      <c r="H1032" s="80">
        <f t="shared" si="16"/>
        <v>146</v>
      </c>
      <c r="I1032" s="75">
        <v>41640</v>
      </c>
      <c r="J1032">
        <v>18</v>
      </c>
      <c r="K1032">
        <v>15003</v>
      </c>
    </row>
    <row r="1033" spans="1:11" x14ac:dyDescent="0.3">
      <c r="A1033" t="s">
        <v>1158</v>
      </c>
      <c r="B1033" t="s">
        <v>1165</v>
      </c>
      <c r="C1033" t="s">
        <v>61</v>
      </c>
      <c r="D1033" s="74">
        <v>45292</v>
      </c>
      <c r="E1033" s="74">
        <v>45657</v>
      </c>
      <c r="F1033">
        <v>100</v>
      </c>
      <c r="G1033">
        <v>59</v>
      </c>
      <c r="H1033" s="80">
        <f t="shared" si="16"/>
        <v>159</v>
      </c>
      <c r="I1033" s="75">
        <v>43525</v>
      </c>
      <c r="J1033">
        <v>18</v>
      </c>
      <c r="K1033">
        <v>15004</v>
      </c>
    </row>
    <row r="1034" spans="1:11" x14ac:dyDescent="0.3">
      <c r="A1034" t="s">
        <v>1166</v>
      </c>
      <c r="B1034" t="s">
        <v>60</v>
      </c>
      <c r="C1034" t="s">
        <v>61</v>
      </c>
      <c r="D1034" s="74">
        <v>45292</v>
      </c>
      <c r="E1034" s="74">
        <v>45657</v>
      </c>
      <c r="F1034">
        <v>140</v>
      </c>
      <c r="G1034">
        <v>97</v>
      </c>
      <c r="H1034" s="80">
        <f t="shared" si="16"/>
        <v>237</v>
      </c>
      <c r="I1034" s="75">
        <v>39569</v>
      </c>
      <c r="K1034">
        <v>11785</v>
      </c>
    </row>
    <row r="1035" spans="1:11" x14ac:dyDescent="0.3">
      <c r="A1035" t="s">
        <v>1166</v>
      </c>
      <c r="B1035" t="s">
        <v>1167</v>
      </c>
      <c r="C1035" t="s">
        <v>61</v>
      </c>
      <c r="D1035" s="74">
        <v>45292</v>
      </c>
      <c r="E1035" s="74">
        <v>45657</v>
      </c>
      <c r="F1035">
        <v>152</v>
      </c>
      <c r="G1035">
        <v>95</v>
      </c>
      <c r="H1035" s="80">
        <f t="shared" si="16"/>
        <v>247</v>
      </c>
      <c r="I1035" s="75">
        <v>39569</v>
      </c>
      <c r="K1035">
        <v>12625</v>
      </c>
    </row>
    <row r="1036" spans="1:11" x14ac:dyDescent="0.3">
      <c r="A1036" t="s">
        <v>1166</v>
      </c>
      <c r="B1036" t="s">
        <v>1168</v>
      </c>
      <c r="C1036" t="s">
        <v>61</v>
      </c>
      <c r="D1036" s="74">
        <v>45292</v>
      </c>
      <c r="E1036" s="74">
        <v>45657</v>
      </c>
      <c r="F1036">
        <v>243</v>
      </c>
      <c r="G1036">
        <v>76</v>
      </c>
      <c r="H1036" s="80">
        <f t="shared" si="16"/>
        <v>319</v>
      </c>
      <c r="I1036" s="75">
        <v>45597</v>
      </c>
      <c r="K1036">
        <v>10218</v>
      </c>
    </row>
    <row r="1037" spans="1:11" x14ac:dyDescent="0.3">
      <c r="A1037" t="s">
        <v>1169</v>
      </c>
      <c r="B1037" t="s">
        <v>60</v>
      </c>
      <c r="C1037" t="s">
        <v>61</v>
      </c>
      <c r="D1037" s="74">
        <v>45292</v>
      </c>
      <c r="E1037" s="74">
        <v>45657</v>
      </c>
      <c r="F1037">
        <v>328</v>
      </c>
      <c r="G1037">
        <v>149</v>
      </c>
      <c r="H1037" s="80">
        <f t="shared" si="16"/>
        <v>477</v>
      </c>
      <c r="I1037" s="75">
        <v>45078</v>
      </c>
      <c r="K1037">
        <v>11885</v>
      </c>
    </row>
    <row r="1038" spans="1:11" x14ac:dyDescent="0.3">
      <c r="A1038" t="s">
        <v>1169</v>
      </c>
      <c r="B1038" t="s">
        <v>1170</v>
      </c>
      <c r="C1038" t="s">
        <v>61</v>
      </c>
      <c r="D1038" s="74">
        <v>45292</v>
      </c>
      <c r="E1038" s="74">
        <v>45657</v>
      </c>
      <c r="F1038">
        <v>328</v>
      </c>
      <c r="G1038">
        <v>149</v>
      </c>
      <c r="H1038" s="80">
        <f t="shared" si="16"/>
        <v>477</v>
      </c>
      <c r="I1038" s="75">
        <v>45078</v>
      </c>
      <c r="K1038">
        <v>10368</v>
      </c>
    </row>
    <row r="1039" spans="1:11" x14ac:dyDescent="0.3">
      <c r="A1039" t="s">
        <v>1169</v>
      </c>
      <c r="B1039" t="s">
        <v>1171</v>
      </c>
      <c r="C1039" t="s">
        <v>61</v>
      </c>
      <c r="D1039" s="74">
        <v>45292</v>
      </c>
      <c r="E1039" s="74">
        <v>45657</v>
      </c>
      <c r="F1039">
        <v>383</v>
      </c>
      <c r="G1039">
        <v>173</v>
      </c>
      <c r="H1039" s="80">
        <f t="shared" si="16"/>
        <v>556</v>
      </c>
      <c r="I1039" s="75">
        <v>44986</v>
      </c>
      <c r="K1039">
        <v>10369</v>
      </c>
    </row>
    <row r="1040" spans="1:11" x14ac:dyDescent="0.3">
      <c r="A1040" t="s">
        <v>1172</v>
      </c>
      <c r="B1040" t="s">
        <v>60</v>
      </c>
      <c r="C1040" t="s">
        <v>61</v>
      </c>
      <c r="D1040" s="74">
        <v>45292</v>
      </c>
      <c r="E1040" s="74">
        <v>45657</v>
      </c>
      <c r="F1040">
        <v>252</v>
      </c>
      <c r="G1040">
        <v>108</v>
      </c>
      <c r="H1040" s="80">
        <f t="shared" si="16"/>
        <v>360</v>
      </c>
      <c r="I1040" s="75">
        <v>45474</v>
      </c>
      <c r="K1040">
        <v>11886</v>
      </c>
    </row>
    <row r="1041" spans="1:11" x14ac:dyDescent="0.3">
      <c r="A1041" t="s">
        <v>1172</v>
      </c>
      <c r="B1041" t="s">
        <v>1173</v>
      </c>
      <c r="C1041" t="s">
        <v>61</v>
      </c>
      <c r="D1041" s="74">
        <v>45292</v>
      </c>
      <c r="E1041" s="74">
        <v>45657</v>
      </c>
      <c r="F1041">
        <v>195</v>
      </c>
      <c r="G1041">
        <v>103</v>
      </c>
      <c r="H1041" s="80">
        <f t="shared" si="16"/>
        <v>298</v>
      </c>
      <c r="I1041" s="75">
        <v>45658</v>
      </c>
      <c r="K1041">
        <v>10220</v>
      </c>
    </row>
    <row r="1042" spans="1:11" x14ac:dyDescent="0.3">
      <c r="A1042" t="s">
        <v>1172</v>
      </c>
      <c r="B1042" t="s">
        <v>1174</v>
      </c>
      <c r="C1042" t="s">
        <v>61</v>
      </c>
      <c r="D1042" s="74">
        <v>45292</v>
      </c>
      <c r="E1042" s="74">
        <v>45657</v>
      </c>
      <c r="F1042">
        <v>162</v>
      </c>
      <c r="G1042">
        <v>71</v>
      </c>
      <c r="H1042" s="80">
        <f t="shared" si="16"/>
        <v>233</v>
      </c>
      <c r="I1042" s="75">
        <v>45658</v>
      </c>
      <c r="K1042">
        <v>10221</v>
      </c>
    </row>
    <row r="1043" spans="1:11" x14ac:dyDescent="0.3">
      <c r="A1043" t="s">
        <v>1172</v>
      </c>
      <c r="B1043" t="s">
        <v>1175</v>
      </c>
      <c r="C1043" t="s">
        <v>61</v>
      </c>
      <c r="D1043" s="74">
        <v>45292</v>
      </c>
      <c r="E1043" s="74">
        <v>45657</v>
      </c>
      <c r="F1043">
        <v>194</v>
      </c>
      <c r="G1043">
        <v>92</v>
      </c>
      <c r="H1043" s="80">
        <f t="shared" si="16"/>
        <v>286</v>
      </c>
      <c r="I1043" s="75">
        <v>45658</v>
      </c>
      <c r="K1043">
        <v>10969</v>
      </c>
    </row>
    <row r="1044" spans="1:11" x14ac:dyDescent="0.3">
      <c r="A1044" t="s">
        <v>1172</v>
      </c>
      <c r="B1044" t="s">
        <v>1176</v>
      </c>
      <c r="C1044" t="s">
        <v>61</v>
      </c>
      <c r="D1044" s="74">
        <v>45292</v>
      </c>
      <c r="E1044" s="74">
        <v>45657</v>
      </c>
      <c r="F1044">
        <v>259</v>
      </c>
      <c r="G1044">
        <v>134</v>
      </c>
      <c r="H1044" s="80">
        <f t="shared" si="16"/>
        <v>393</v>
      </c>
      <c r="I1044" s="75">
        <v>45658</v>
      </c>
      <c r="J1044">
        <v>67</v>
      </c>
      <c r="K1044">
        <v>10499</v>
      </c>
    </row>
    <row r="1045" spans="1:11" x14ac:dyDescent="0.3">
      <c r="A1045" t="s">
        <v>1172</v>
      </c>
      <c r="B1045" t="s">
        <v>1177</v>
      </c>
      <c r="C1045" t="s">
        <v>61</v>
      </c>
      <c r="D1045" s="74">
        <v>45292</v>
      </c>
      <c r="E1045" s="74">
        <v>45657</v>
      </c>
      <c r="F1045">
        <v>169</v>
      </c>
      <c r="G1045">
        <v>83</v>
      </c>
      <c r="H1045" s="80">
        <f t="shared" si="16"/>
        <v>252</v>
      </c>
      <c r="I1045" s="75">
        <v>45658</v>
      </c>
      <c r="K1045">
        <v>12420</v>
      </c>
    </row>
    <row r="1046" spans="1:11" x14ac:dyDescent="0.3">
      <c r="A1046" t="s">
        <v>1172</v>
      </c>
      <c r="B1046" t="s">
        <v>1178</v>
      </c>
      <c r="C1046" t="s">
        <v>61</v>
      </c>
      <c r="D1046" s="74">
        <v>45292</v>
      </c>
      <c r="E1046" s="74">
        <v>45657</v>
      </c>
      <c r="F1046">
        <v>221</v>
      </c>
      <c r="G1046">
        <v>122</v>
      </c>
      <c r="H1046" s="80">
        <f t="shared" si="16"/>
        <v>343</v>
      </c>
      <c r="I1046" s="75">
        <v>45658</v>
      </c>
      <c r="K1046">
        <v>10504</v>
      </c>
    </row>
    <row r="1047" spans="1:11" x14ac:dyDescent="0.3">
      <c r="A1047" t="s">
        <v>1172</v>
      </c>
      <c r="B1047" t="s">
        <v>1179</v>
      </c>
      <c r="C1047" t="s">
        <v>61</v>
      </c>
      <c r="D1047" s="74">
        <v>45292</v>
      </c>
      <c r="E1047" s="74">
        <v>45657</v>
      </c>
      <c r="F1047">
        <v>149</v>
      </c>
      <c r="G1047">
        <v>101</v>
      </c>
      <c r="H1047" s="80">
        <f t="shared" si="16"/>
        <v>250</v>
      </c>
      <c r="I1047" s="75">
        <v>45658</v>
      </c>
      <c r="K1047">
        <v>10506</v>
      </c>
    </row>
    <row r="1048" spans="1:11" x14ac:dyDescent="0.3">
      <c r="A1048" t="s">
        <v>1172</v>
      </c>
      <c r="B1048" t="s">
        <v>1180</v>
      </c>
      <c r="C1048" t="s">
        <v>61</v>
      </c>
      <c r="D1048" s="74">
        <v>45292</v>
      </c>
      <c r="E1048" s="74">
        <v>45657</v>
      </c>
      <c r="F1048">
        <v>364</v>
      </c>
      <c r="G1048">
        <v>178</v>
      </c>
      <c r="H1048" s="80">
        <f t="shared" si="16"/>
        <v>542</v>
      </c>
      <c r="I1048" s="75">
        <v>45658</v>
      </c>
      <c r="J1048">
        <v>13</v>
      </c>
      <c r="K1048">
        <v>11576</v>
      </c>
    </row>
    <row r="1049" spans="1:11" x14ac:dyDescent="0.3">
      <c r="A1049" t="s">
        <v>1172</v>
      </c>
      <c r="B1049" t="s">
        <v>1181</v>
      </c>
      <c r="C1049" t="s">
        <v>61</v>
      </c>
      <c r="D1049" s="74">
        <v>45474</v>
      </c>
      <c r="E1049" s="74">
        <v>45535</v>
      </c>
      <c r="F1049">
        <v>631</v>
      </c>
      <c r="G1049">
        <v>159</v>
      </c>
      <c r="H1049" s="80">
        <f t="shared" si="16"/>
        <v>790</v>
      </c>
      <c r="I1049" s="75">
        <v>45658</v>
      </c>
      <c r="K1049">
        <v>10222</v>
      </c>
    </row>
    <row r="1050" spans="1:11" x14ac:dyDescent="0.3">
      <c r="A1050" t="s">
        <v>1172</v>
      </c>
      <c r="B1050" t="s">
        <v>1181</v>
      </c>
      <c r="C1050" t="s">
        <v>159</v>
      </c>
      <c r="D1050" s="74">
        <v>45536</v>
      </c>
      <c r="E1050" s="74">
        <v>45473</v>
      </c>
      <c r="F1050">
        <v>260</v>
      </c>
      <c r="G1050">
        <v>122</v>
      </c>
      <c r="H1050" s="80">
        <f t="shared" si="16"/>
        <v>382</v>
      </c>
      <c r="I1050" s="75">
        <v>45658</v>
      </c>
      <c r="K1050">
        <v>10222</v>
      </c>
    </row>
    <row r="1051" spans="1:11" x14ac:dyDescent="0.3">
      <c r="A1051" t="s">
        <v>1172</v>
      </c>
      <c r="B1051" t="s">
        <v>1182</v>
      </c>
      <c r="C1051" t="s">
        <v>61</v>
      </c>
      <c r="D1051" s="74">
        <v>45292</v>
      </c>
      <c r="E1051" s="74">
        <v>45657</v>
      </c>
      <c r="F1051">
        <v>168</v>
      </c>
      <c r="G1051">
        <v>87</v>
      </c>
      <c r="H1051" s="80">
        <f t="shared" si="16"/>
        <v>255</v>
      </c>
      <c r="I1051" s="75">
        <v>45658</v>
      </c>
      <c r="K1051">
        <v>10976</v>
      </c>
    </row>
    <row r="1052" spans="1:11" x14ac:dyDescent="0.3">
      <c r="A1052" t="s">
        <v>1172</v>
      </c>
      <c r="B1052" t="s">
        <v>1183</v>
      </c>
      <c r="C1052" t="s">
        <v>61</v>
      </c>
      <c r="D1052" s="74">
        <v>45292</v>
      </c>
      <c r="E1052" s="74">
        <v>45657</v>
      </c>
      <c r="F1052">
        <v>171</v>
      </c>
      <c r="G1052">
        <v>122</v>
      </c>
      <c r="H1052" s="80">
        <f t="shared" si="16"/>
        <v>293</v>
      </c>
      <c r="I1052" s="75">
        <v>45658</v>
      </c>
      <c r="K1052">
        <v>11550</v>
      </c>
    </row>
    <row r="1053" spans="1:11" x14ac:dyDescent="0.3">
      <c r="A1053" t="s">
        <v>1172</v>
      </c>
      <c r="B1053" t="s">
        <v>1184</v>
      </c>
      <c r="C1053" t="s">
        <v>61</v>
      </c>
      <c r="D1053" s="74">
        <v>45292</v>
      </c>
      <c r="E1053" s="74">
        <v>45657</v>
      </c>
      <c r="F1053">
        <v>240</v>
      </c>
      <c r="G1053">
        <v>119</v>
      </c>
      <c r="H1053" s="80">
        <f t="shared" si="16"/>
        <v>359</v>
      </c>
      <c r="I1053" s="75">
        <v>45658</v>
      </c>
      <c r="K1053">
        <v>10223</v>
      </c>
    </row>
    <row r="1054" spans="1:11" x14ac:dyDescent="0.3">
      <c r="A1054" t="s">
        <v>1172</v>
      </c>
      <c r="B1054" t="s">
        <v>1185</v>
      </c>
      <c r="C1054" t="s">
        <v>61</v>
      </c>
      <c r="D1054" s="74">
        <v>45292</v>
      </c>
      <c r="E1054" s="74">
        <v>45657</v>
      </c>
      <c r="F1054">
        <v>195</v>
      </c>
      <c r="G1054">
        <v>112</v>
      </c>
      <c r="H1054" s="80">
        <f t="shared" si="16"/>
        <v>307</v>
      </c>
      <c r="I1054" s="75">
        <v>45658</v>
      </c>
      <c r="K1054">
        <v>11553</v>
      </c>
    </row>
    <row r="1055" spans="1:11" x14ac:dyDescent="0.3">
      <c r="A1055" t="s">
        <v>1172</v>
      </c>
      <c r="B1055" t="s">
        <v>1186</v>
      </c>
      <c r="C1055" t="s">
        <v>61</v>
      </c>
      <c r="D1055" s="74">
        <v>45292</v>
      </c>
      <c r="E1055" s="74">
        <v>45657</v>
      </c>
      <c r="F1055">
        <v>152</v>
      </c>
      <c r="G1055">
        <v>91</v>
      </c>
      <c r="H1055" s="80">
        <f t="shared" si="16"/>
        <v>243</v>
      </c>
      <c r="I1055" s="75">
        <v>45658</v>
      </c>
      <c r="K1055">
        <v>11555</v>
      </c>
    </row>
    <row r="1056" spans="1:11" x14ac:dyDescent="0.3">
      <c r="A1056" t="s">
        <v>1172</v>
      </c>
      <c r="B1056" t="s">
        <v>1187</v>
      </c>
      <c r="C1056" t="s">
        <v>61</v>
      </c>
      <c r="D1056" s="74">
        <v>45292</v>
      </c>
      <c r="E1056" s="74">
        <v>45657</v>
      </c>
      <c r="F1056">
        <v>171</v>
      </c>
      <c r="G1056">
        <v>122</v>
      </c>
      <c r="H1056" s="80">
        <f t="shared" si="16"/>
        <v>293</v>
      </c>
      <c r="I1056" s="75">
        <v>45658</v>
      </c>
      <c r="K1056">
        <v>11580</v>
      </c>
    </row>
    <row r="1057" spans="1:11" x14ac:dyDescent="0.3">
      <c r="A1057" t="s">
        <v>1172</v>
      </c>
      <c r="B1057" t="s">
        <v>1188</v>
      </c>
      <c r="C1057" t="s">
        <v>61</v>
      </c>
      <c r="D1057" s="74">
        <v>45292</v>
      </c>
      <c r="E1057" s="74">
        <v>45657</v>
      </c>
      <c r="F1057">
        <v>217</v>
      </c>
      <c r="G1057">
        <v>127</v>
      </c>
      <c r="H1057" s="80">
        <f t="shared" si="16"/>
        <v>344</v>
      </c>
      <c r="I1057" s="75">
        <v>45658</v>
      </c>
      <c r="K1057">
        <v>12422</v>
      </c>
    </row>
    <row r="1058" spans="1:11" x14ac:dyDescent="0.3">
      <c r="A1058" t="s">
        <v>1172</v>
      </c>
      <c r="B1058" t="s">
        <v>1189</v>
      </c>
      <c r="C1058" t="s">
        <v>61</v>
      </c>
      <c r="D1058" s="74">
        <v>45292</v>
      </c>
      <c r="E1058" s="74">
        <v>45657</v>
      </c>
      <c r="F1058">
        <v>364</v>
      </c>
      <c r="G1058">
        <v>178</v>
      </c>
      <c r="H1058" s="80">
        <f t="shared" si="16"/>
        <v>542</v>
      </c>
      <c r="I1058" s="75">
        <v>45658</v>
      </c>
      <c r="J1058">
        <v>13</v>
      </c>
      <c r="K1058">
        <v>10219</v>
      </c>
    </row>
    <row r="1059" spans="1:11" x14ac:dyDescent="0.3">
      <c r="A1059" t="s">
        <v>1172</v>
      </c>
      <c r="B1059" t="s">
        <v>1190</v>
      </c>
      <c r="C1059" t="s">
        <v>61</v>
      </c>
      <c r="D1059" s="74">
        <v>45292</v>
      </c>
      <c r="E1059" s="74">
        <v>45657</v>
      </c>
      <c r="F1059">
        <v>142</v>
      </c>
      <c r="G1059">
        <v>99</v>
      </c>
      <c r="H1059" s="80">
        <f t="shared" si="16"/>
        <v>241</v>
      </c>
      <c r="I1059" s="75">
        <v>45658</v>
      </c>
      <c r="K1059">
        <v>12124</v>
      </c>
    </row>
    <row r="1060" spans="1:11" x14ac:dyDescent="0.3">
      <c r="A1060" t="s">
        <v>1172</v>
      </c>
      <c r="B1060" t="s">
        <v>1191</v>
      </c>
      <c r="C1060" t="s">
        <v>61</v>
      </c>
      <c r="D1060" s="74">
        <v>45292</v>
      </c>
      <c r="E1060" s="74">
        <v>45657</v>
      </c>
      <c r="F1060">
        <v>235</v>
      </c>
      <c r="G1060">
        <v>125</v>
      </c>
      <c r="H1060" s="80">
        <f t="shared" si="16"/>
        <v>360</v>
      </c>
      <c r="I1060" s="75">
        <v>45658</v>
      </c>
      <c r="J1060">
        <v>14</v>
      </c>
      <c r="K1060">
        <v>11582</v>
      </c>
    </row>
    <row r="1061" spans="1:11" x14ac:dyDescent="0.3">
      <c r="A1061" t="s">
        <v>1172</v>
      </c>
      <c r="B1061" t="s">
        <v>1192</v>
      </c>
      <c r="C1061" t="s">
        <v>61</v>
      </c>
      <c r="D1061" s="74">
        <v>45292</v>
      </c>
      <c r="E1061" s="74">
        <v>45657</v>
      </c>
      <c r="F1061">
        <v>195</v>
      </c>
      <c r="G1061">
        <v>112</v>
      </c>
      <c r="H1061" s="80">
        <f t="shared" si="16"/>
        <v>307</v>
      </c>
      <c r="I1061" s="75">
        <v>45658</v>
      </c>
      <c r="K1061">
        <v>11554</v>
      </c>
    </row>
    <row r="1062" spans="1:11" x14ac:dyDescent="0.3">
      <c r="A1062" t="s">
        <v>1172</v>
      </c>
      <c r="B1062" t="s">
        <v>1193</v>
      </c>
      <c r="C1062" t="s">
        <v>61</v>
      </c>
      <c r="D1062" s="74">
        <v>45292</v>
      </c>
      <c r="E1062" s="74">
        <v>45657</v>
      </c>
      <c r="F1062">
        <v>259</v>
      </c>
      <c r="G1062">
        <v>150</v>
      </c>
      <c r="H1062" s="80">
        <f t="shared" si="16"/>
        <v>409</v>
      </c>
      <c r="I1062" s="75">
        <v>45658</v>
      </c>
      <c r="K1062">
        <v>12421</v>
      </c>
    </row>
    <row r="1063" spans="1:11" x14ac:dyDescent="0.3">
      <c r="A1063" t="s">
        <v>1172</v>
      </c>
      <c r="B1063" t="s">
        <v>1194</v>
      </c>
      <c r="C1063" t="s">
        <v>61</v>
      </c>
      <c r="D1063" s="74">
        <v>45292</v>
      </c>
      <c r="E1063" s="74">
        <v>45657</v>
      </c>
      <c r="F1063">
        <v>221</v>
      </c>
      <c r="G1063">
        <v>122</v>
      </c>
      <c r="H1063" s="80">
        <f t="shared" si="16"/>
        <v>343</v>
      </c>
      <c r="I1063" s="75">
        <v>45658</v>
      </c>
      <c r="K1063">
        <v>11557</v>
      </c>
    </row>
    <row r="1064" spans="1:11" x14ac:dyDescent="0.3">
      <c r="A1064" t="s">
        <v>1195</v>
      </c>
      <c r="B1064" t="s">
        <v>60</v>
      </c>
      <c r="C1064" t="s">
        <v>61</v>
      </c>
      <c r="D1064" s="74">
        <v>45292</v>
      </c>
      <c r="E1064" s="74">
        <v>45657</v>
      </c>
      <c r="F1064">
        <v>155</v>
      </c>
      <c r="G1064">
        <v>126</v>
      </c>
      <c r="H1064" s="80">
        <f t="shared" si="16"/>
        <v>281</v>
      </c>
      <c r="I1064" s="75">
        <v>45658</v>
      </c>
      <c r="K1064">
        <v>11755</v>
      </c>
    </row>
    <row r="1065" spans="1:11" x14ac:dyDescent="0.3">
      <c r="A1065" t="s">
        <v>1195</v>
      </c>
      <c r="B1065" t="s">
        <v>1196</v>
      </c>
      <c r="C1065" t="s">
        <v>61</v>
      </c>
      <c r="D1065" s="74">
        <v>45292</v>
      </c>
      <c r="E1065" s="74">
        <v>45657</v>
      </c>
      <c r="F1065">
        <v>190</v>
      </c>
      <c r="G1065">
        <v>118</v>
      </c>
      <c r="H1065" s="80">
        <f t="shared" si="16"/>
        <v>308</v>
      </c>
      <c r="I1065" s="75">
        <v>45658</v>
      </c>
      <c r="K1065">
        <v>13384</v>
      </c>
    </row>
    <row r="1066" spans="1:11" x14ac:dyDescent="0.3">
      <c r="A1066" t="s">
        <v>1195</v>
      </c>
      <c r="B1066" t="s">
        <v>1197</v>
      </c>
      <c r="C1066" t="s">
        <v>61</v>
      </c>
      <c r="D1066" s="74">
        <v>45292</v>
      </c>
      <c r="E1066" s="74">
        <v>45657</v>
      </c>
      <c r="F1066">
        <v>155</v>
      </c>
      <c r="G1066">
        <v>126</v>
      </c>
      <c r="H1066" s="80">
        <f t="shared" si="16"/>
        <v>281</v>
      </c>
      <c r="I1066" s="75">
        <v>45658</v>
      </c>
      <c r="K1066">
        <v>10098</v>
      </c>
    </row>
    <row r="1067" spans="1:11" x14ac:dyDescent="0.3">
      <c r="A1067" t="s">
        <v>1195</v>
      </c>
      <c r="B1067" t="s">
        <v>1198</v>
      </c>
      <c r="C1067" t="s">
        <v>61</v>
      </c>
      <c r="D1067" s="74">
        <v>45403</v>
      </c>
      <c r="E1067" s="74">
        <v>45640</v>
      </c>
      <c r="F1067">
        <v>240</v>
      </c>
      <c r="G1067">
        <v>143</v>
      </c>
      <c r="H1067" s="80">
        <f t="shared" si="16"/>
        <v>383</v>
      </c>
      <c r="I1067" s="75">
        <v>45658</v>
      </c>
      <c r="K1067">
        <v>11676</v>
      </c>
    </row>
    <row r="1068" spans="1:11" x14ac:dyDescent="0.3">
      <c r="A1068" t="s">
        <v>1195</v>
      </c>
      <c r="B1068" t="s">
        <v>1198</v>
      </c>
      <c r="C1068" t="s">
        <v>159</v>
      </c>
      <c r="D1068" s="74">
        <v>45641</v>
      </c>
      <c r="E1068" s="74">
        <v>45402</v>
      </c>
      <c r="F1068">
        <v>303</v>
      </c>
      <c r="G1068">
        <v>149</v>
      </c>
      <c r="H1068" s="80">
        <f t="shared" si="16"/>
        <v>452</v>
      </c>
      <c r="I1068" s="75">
        <v>45658</v>
      </c>
      <c r="K1068">
        <v>11676</v>
      </c>
    </row>
    <row r="1069" spans="1:11" x14ac:dyDescent="0.3">
      <c r="A1069" t="s">
        <v>1199</v>
      </c>
      <c r="B1069" t="s">
        <v>60</v>
      </c>
      <c r="C1069" t="s">
        <v>61</v>
      </c>
      <c r="D1069" s="74">
        <v>45292</v>
      </c>
      <c r="E1069" s="74">
        <v>45657</v>
      </c>
      <c r="F1069">
        <v>106</v>
      </c>
      <c r="G1069">
        <v>73</v>
      </c>
      <c r="H1069" s="80">
        <f t="shared" si="16"/>
        <v>179</v>
      </c>
      <c r="I1069" s="75">
        <v>45383</v>
      </c>
      <c r="K1069">
        <v>11786</v>
      </c>
    </row>
    <row r="1070" spans="1:11" x14ac:dyDescent="0.3">
      <c r="A1070" t="s">
        <v>1199</v>
      </c>
      <c r="B1070" t="s">
        <v>1200</v>
      </c>
      <c r="C1070" t="s">
        <v>61</v>
      </c>
      <c r="D1070" s="74">
        <v>45292</v>
      </c>
      <c r="E1070" s="74">
        <v>45657</v>
      </c>
      <c r="F1070">
        <v>144</v>
      </c>
      <c r="G1070">
        <v>120</v>
      </c>
      <c r="H1070" s="80">
        <f t="shared" si="16"/>
        <v>264</v>
      </c>
      <c r="I1070" s="75">
        <v>45383</v>
      </c>
      <c r="K1070">
        <v>10227</v>
      </c>
    </row>
    <row r="1071" spans="1:11" x14ac:dyDescent="0.3">
      <c r="A1071" t="s">
        <v>1201</v>
      </c>
      <c r="B1071" t="s">
        <v>60</v>
      </c>
      <c r="C1071" t="s">
        <v>61</v>
      </c>
      <c r="D1071" s="74">
        <v>45292</v>
      </c>
      <c r="E1071" s="74">
        <v>45657</v>
      </c>
      <c r="F1071">
        <v>20</v>
      </c>
      <c r="G1071">
        <v>13</v>
      </c>
      <c r="H1071" s="80">
        <f t="shared" si="16"/>
        <v>33</v>
      </c>
      <c r="I1071" s="75">
        <v>34213</v>
      </c>
      <c r="K1071">
        <v>11959</v>
      </c>
    </row>
    <row r="1072" spans="1:11" x14ac:dyDescent="0.3">
      <c r="A1072" t="s">
        <v>1201</v>
      </c>
      <c r="B1072" t="s">
        <v>1202</v>
      </c>
      <c r="C1072" t="s">
        <v>61</v>
      </c>
      <c r="D1072" s="74">
        <v>45292</v>
      </c>
      <c r="E1072" s="74">
        <v>45657</v>
      </c>
      <c r="F1072">
        <v>176</v>
      </c>
      <c r="G1072">
        <v>119</v>
      </c>
      <c r="H1072" s="80">
        <f t="shared" si="16"/>
        <v>295</v>
      </c>
      <c r="I1072" s="75">
        <v>42856</v>
      </c>
      <c r="K1072">
        <v>11707</v>
      </c>
    </row>
    <row r="1073" spans="1:11" x14ac:dyDescent="0.3">
      <c r="A1073" t="s">
        <v>1201</v>
      </c>
      <c r="B1073" t="s">
        <v>1203</v>
      </c>
      <c r="C1073" t="s">
        <v>61</v>
      </c>
      <c r="D1073" s="74">
        <v>45292</v>
      </c>
      <c r="E1073" s="74">
        <v>45657</v>
      </c>
      <c r="F1073">
        <v>190</v>
      </c>
      <c r="G1073">
        <v>103</v>
      </c>
      <c r="H1073" s="80">
        <f t="shared" si="16"/>
        <v>293</v>
      </c>
      <c r="I1073" s="75">
        <v>42856</v>
      </c>
      <c r="K1073">
        <v>11708</v>
      </c>
    </row>
    <row r="1074" spans="1:11" x14ac:dyDescent="0.3">
      <c r="A1074" t="s">
        <v>1201</v>
      </c>
      <c r="B1074" t="s">
        <v>1204</v>
      </c>
      <c r="C1074" t="s">
        <v>61</v>
      </c>
      <c r="D1074" s="74">
        <v>45292</v>
      </c>
      <c r="E1074" s="74">
        <v>45657</v>
      </c>
      <c r="F1074">
        <v>267</v>
      </c>
      <c r="G1074">
        <v>111</v>
      </c>
      <c r="H1074" s="80">
        <f t="shared" si="16"/>
        <v>378</v>
      </c>
      <c r="I1074" s="75">
        <v>42856</v>
      </c>
      <c r="K1074">
        <v>11709</v>
      </c>
    </row>
    <row r="1075" spans="1:11" x14ac:dyDescent="0.3">
      <c r="A1075" t="s">
        <v>1205</v>
      </c>
      <c r="B1075" t="s">
        <v>60</v>
      </c>
      <c r="C1075" t="s">
        <v>61</v>
      </c>
      <c r="D1075" s="74">
        <v>45292</v>
      </c>
      <c r="E1075" s="74">
        <v>45657</v>
      </c>
      <c r="F1075">
        <v>278</v>
      </c>
      <c r="G1075">
        <v>206</v>
      </c>
      <c r="H1075" s="80">
        <f t="shared" si="16"/>
        <v>484</v>
      </c>
      <c r="I1075" s="75">
        <v>41913</v>
      </c>
      <c r="J1075">
        <v>1</v>
      </c>
      <c r="K1075">
        <v>11887</v>
      </c>
    </row>
    <row r="1076" spans="1:11" x14ac:dyDescent="0.3">
      <c r="A1076" t="s">
        <v>1205</v>
      </c>
      <c r="B1076" t="s">
        <v>1206</v>
      </c>
      <c r="C1076" t="s">
        <v>61</v>
      </c>
      <c r="D1076" s="74">
        <v>45292</v>
      </c>
      <c r="E1076" s="74">
        <v>45657</v>
      </c>
      <c r="F1076">
        <v>209</v>
      </c>
      <c r="G1076">
        <v>101</v>
      </c>
      <c r="H1076" s="80">
        <f t="shared" si="16"/>
        <v>310</v>
      </c>
      <c r="I1076" s="75">
        <v>45444</v>
      </c>
      <c r="J1076">
        <v>1</v>
      </c>
      <c r="K1076">
        <v>13430</v>
      </c>
    </row>
    <row r="1077" spans="1:11" x14ac:dyDescent="0.3">
      <c r="A1077" t="s">
        <v>1205</v>
      </c>
      <c r="B1077" t="s">
        <v>1207</v>
      </c>
      <c r="C1077" t="s">
        <v>61</v>
      </c>
      <c r="D1077" s="74">
        <v>45292</v>
      </c>
      <c r="E1077" s="74">
        <v>45657</v>
      </c>
      <c r="F1077">
        <v>240</v>
      </c>
      <c r="G1077">
        <v>158</v>
      </c>
      <c r="H1077" s="80">
        <f t="shared" si="16"/>
        <v>398</v>
      </c>
      <c r="I1077" s="75">
        <v>45444</v>
      </c>
      <c r="J1077">
        <v>1</v>
      </c>
      <c r="K1077">
        <v>10099</v>
      </c>
    </row>
    <row r="1078" spans="1:11" x14ac:dyDescent="0.3">
      <c r="A1078" t="s">
        <v>1205</v>
      </c>
      <c r="B1078" t="s">
        <v>1208</v>
      </c>
      <c r="C1078" t="s">
        <v>61</v>
      </c>
      <c r="D1078" s="74">
        <v>45292</v>
      </c>
      <c r="E1078" s="74">
        <v>45657</v>
      </c>
      <c r="F1078">
        <v>276</v>
      </c>
      <c r="G1078">
        <v>287</v>
      </c>
      <c r="H1078" s="80">
        <f t="shared" si="16"/>
        <v>563</v>
      </c>
      <c r="I1078" s="75">
        <v>41913</v>
      </c>
      <c r="J1078">
        <v>1</v>
      </c>
      <c r="K1078">
        <v>10100</v>
      </c>
    </row>
    <row r="1079" spans="1:11" x14ac:dyDescent="0.3">
      <c r="A1079" t="s">
        <v>1205</v>
      </c>
      <c r="B1079" t="s">
        <v>1209</v>
      </c>
      <c r="C1079" t="s">
        <v>61</v>
      </c>
      <c r="D1079" s="74">
        <v>45292</v>
      </c>
      <c r="E1079" s="74">
        <v>45657</v>
      </c>
      <c r="F1079">
        <v>232</v>
      </c>
      <c r="G1079">
        <v>124</v>
      </c>
      <c r="H1079" s="80">
        <f t="shared" si="16"/>
        <v>356</v>
      </c>
      <c r="I1079" s="75">
        <v>45444</v>
      </c>
      <c r="J1079">
        <v>1</v>
      </c>
      <c r="K1079">
        <v>13428</v>
      </c>
    </row>
    <row r="1080" spans="1:11" x14ac:dyDescent="0.3">
      <c r="A1080" t="s">
        <v>1205</v>
      </c>
      <c r="B1080" t="s">
        <v>1210</v>
      </c>
      <c r="C1080" t="s">
        <v>61</v>
      </c>
      <c r="D1080" s="74">
        <v>45292</v>
      </c>
      <c r="E1080" s="74">
        <v>45657</v>
      </c>
      <c r="F1080">
        <v>278</v>
      </c>
      <c r="G1080">
        <v>206</v>
      </c>
      <c r="H1080" s="80">
        <f t="shared" si="16"/>
        <v>484</v>
      </c>
      <c r="I1080" s="75">
        <v>41913</v>
      </c>
      <c r="J1080">
        <v>1</v>
      </c>
      <c r="K1080">
        <v>13433</v>
      </c>
    </row>
    <row r="1081" spans="1:11" x14ac:dyDescent="0.3">
      <c r="A1081" t="s">
        <v>1205</v>
      </c>
      <c r="B1081" t="s">
        <v>1211</v>
      </c>
      <c r="C1081" t="s">
        <v>61</v>
      </c>
      <c r="D1081" s="74">
        <v>45292</v>
      </c>
      <c r="E1081" s="74">
        <v>45657</v>
      </c>
      <c r="F1081">
        <v>261</v>
      </c>
      <c r="G1081">
        <v>114</v>
      </c>
      <c r="H1081" s="80">
        <f t="shared" si="16"/>
        <v>375</v>
      </c>
      <c r="I1081" s="75">
        <v>45444</v>
      </c>
      <c r="J1081">
        <v>1</v>
      </c>
      <c r="K1081">
        <v>13426</v>
      </c>
    </row>
    <row r="1082" spans="1:11" x14ac:dyDescent="0.3">
      <c r="A1082" t="s">
        <v>1205</v>
      </c>
      <c r="B1082" t="s">
        <v>1212</v>
      </c>
      <c r="C1082" t="s">
        <v>61</v>
      </c>
      <c r="D1082" s="74">
        <v>45292</v>
      </c>
      <c r="E1082" s="74">
        <v>45657</v>
      </c>
      <c r="F1082">
        <v>241</v>
      </c>
      <c r="G1082">
        <v>231</v>
      </c>
      <c r="H1082" s="80">
        <f t="shared" si="16"/>
        <v>472</v>
      </c>
      <c r="I1082" s="75">
        <v>41913</v>
      </c>
      <c r="J1082">
        <v>1</v>
      </c>
      <c r="K1082">
        <v>13435</v>
      </c>
    </row>
    <row r="1083" spans="1:11" x14ac:dyDescent="0.3">
      <c r="A1083" t="s">
        <v>1205</v>
      </c>
      <c r="B1083" t="s">
        <v>1213</v>
      </c>
      <c r="C1083" t="s">
        <v>61</v>
      </c>
      <c r="D1083" s="74">
        <v>45292</v>
      </c>
      <c r="E1083" s="74">
        <v>45657</v>
      </c>
      <c r="F1083">
        <v>278</v>
      </c>
      <c r="G1083">
        <v>268</v>
      </c>
      <c r="H1083" s="80">
        <f t="shared" si="16"/>
        <v>546</v>
      </c>
      <c r="I1083" s="75">
        <v>41913</v>
      </c>
      <c r="J1083">
        <v>1</v>
      </c>
      <c r="K1083">
        <v>13434</v>
      </c>
    </row>
    <row r="1084" spans="1:11" x14ac:dyDescent="0.3">
      <c r="A1084" t="s">
        <v>1205</v>
      </c>
      <c r="B1084" t="s">
        <v>1074</v>
      </c>
      <c r="C1084" t="s">
        <v>61</v>
      </c>
      <c r="D1084" s="74">
        <v>45292</v>
      </c>
      <c r="E1084" s="74">
        <v>45657</v>
      </c>
      <c r="F1084">
        <v>249</v>
      </c>
      <c r="G1084">
        <v>256</v>
      </c>
      <c r="H1084" s="80">
        <f t="shared" si="16"/>
        <v>505</v>
      </c>
      <c r="I1084" s="75">
        <v>41913</v>
      </c>
      <c r="J1084">
        <v>1</v>
      </c>
      <c r="K1084">
        <v>13429</v>
      </c>
    </row>
    <row r="1085" spans="1:11" x14ac:dyDescent="0.3">
      <c r="A1085" t="s">
        <v>1214</v>
      </c>
      <c r="B1085" t="s">
        <v>60</v>
      </c>
      <c r="C1085" t="s">
        <v>61</v>
      </c>
      <c r="D1085" s="74">
        <v>45292</v>
      </c>
      <c r="E1085" s="74">
        <v>45657</v>
      </c>
      <c r="F1085">
        <v>151</v>
      </c>
      <c r="G1085">
        <v>111</v>
      </c>
      <c r="H1085" s="80">
        <f t="shared" si="16"/>
        <v>262</v>
      </c>
      <c r="I1085" s="75">
        <v>45292</v>
      </c>
      <c r="K1085">
        <v>11802</v>
      </c>
    </row>
    <row r="1086" spans="1:11" x14ac:dyDescent="0.3">
      <c r="A1086" t="s">
        <v>1214</v>
      </c>
      <c r="B1086" t="s">
        <v>1215</v>
      </c>
      <c r="C1086" t="s">
        <v>61</v>
      </c>
      <c r="D1086" s="74">
        <v>45292</v>
      </c>
      <c r="E1086" s="74">
        <v>45657</v>
      </c>
      <c r="F1086">
        <v>155</v>
      </c>
      <c r="G1086">
        <v>107</v>
      </c>
      <c r="H1086" s="80">
        <f t="shared" si="16"/>
        <v>262</v>
      </c>
      <c r="I1086" s="75">
        <v>44986</v>
      </c>
      <c r="K1086">
        <v>12729</v>
      </c>
    </row>
    <row r="1087" spans="1:11" x14ac:dyDescent="0.3">
      <c r="A1087" t="s">
        <v>1214</v>
      </c>
      <c r="B1087" t="s">
        <v>1216</v>
      </c>
      <c r="C1087" t="s">
        <v>61</v>
      </c>
      <c r="D1087" s="74">
        <v>45292</v>
      </c>
      <c r="E1087" s="74">
        <v>45657</v>
      </c>
      <c r="F1087">
        <v>162</v>
      </c>
      <c r="G1087">
        <v>102</v>
      </c>
      <c r="H1087" s="80">
        <f t="shared" si="16"/>
        <v>264</v>
      </c>
      <c r="I1087" s="75">
        <v>45627</v>
      </c>
      <c r="K1087">
        <v>12730</v>
      </c>
    </row>
    <row r="1088" spans="1:11" x14ac:dyDescent="0.3">
      <c r="A1088" t="s">
        <v>1214</v>
      </c>
      <c r="B1088" t="s">
        <v>1217</v>
      </c>
      <c r="C1088" t="s">
        <v>61</v>
      </c>
      <c r="D1088" s="74">
        <v>45292</v>
      </c>
      <c r="E1088" s="74">
        <v>45657</v>
      </c>
      <c r="F1088">
        <v>236</v>
      </c>
      <c r="G1088">
        <v>129</v>
      </c>
      <c r="H1088" s="80">
        <f t="shared" si="16"/>
        <v>365</v>
      </c>
      <c r="I1088" s="75">
        <v>45597</v>
      </c>
      <c r="K1088">
        <v>10314</v>
      </c>
    </row>
    <row r="1089" spans="1:11" x14ac:dyDescent="0.3">
      <c r="A1089" t="s">
        <v>1214</v>
      </c>
      <c r="B1089" t="s">
        <v>1218</v>
      </c>
      <c r="C1089" t="s">
        <v>61</v>
      </c>
      <c r="D1089" s="74">
        <v>45292</v>
      </c>
      <c r="E1089" s="74">
        <v>45657</v>
      </c>
      <c r="F1089">
        <v>222</v>
      </c>
      <c r="G1089">
        <v>112</v>
      </c>
      <c r="H1089" s="80">
        <f t="shared" si="16"/>
        <v>334</v>
      </c>
      <c r="I1089" s="75">
        <v>45352</v>
      </c>
      <c r="K1089">
        <v>12631</v>
      </c>
    </row>
    <row r="1090" spans="1:11" x14ac:dyDescent="0.3">
      <c r="A1090" t="s">
        <v>1219</v>
      </c>
      <c r="B1090" t="s">
        <v>1220</v>
      </c>
      <c r="C1090" t="s">
        <v>61</v>
      </c>
      <c r="D1090" s="74">
        <v>45397</v>
      </c>
      <c r="E1090" s="74">
        <v>45640</v>
      </c>
      <c r="F1090">
        <v>138</v>
      </c>
      <c r="G1090">
        <v>100</v>
      </c>
      <c r="H1090" s="80">
        <f t="shared" si="16"/>
        <v>238</v>
      </c>
      <c r="I1090" s="75">
        <v>40391</v>
      </c>
      <c r="K1090">
        <v>19017</v>
      </c>
    </row>
    <row r="1091" spans="1:11" x14ac:dyDescent="0.3">
      <c r="A1091" t="s">
        <v>1219</v>
      </c>
      <c r="B1091" t="s">
        <v>1220</v>
      </c>
      <c r="C1091" t="s">
        <v>159</v>
      </c>
      <c r="D1091" s="74">
        <v>45641</v>
      </c>
      <c r="E1091" s="74">
        <v>45396</v>
      </c>
      <c r="F1091">
        <v>192</v>
      </c>
      <c r="G1091">
        <v>105</v>
      </c>
      <c r="H1091" s="80">
        <f t="shared" ref="H1091:H1107" si="17">F1091+G1091</f>
        <v>297</v>
      </c>
      <c r="I1091" s="75">
        <v>40391</v>
      </c>
      <c r="K1091">
        <v>19017</v>
      </c>
    </row>
    <row r="1092" spans="1:11" x14ac:dyDescent="0.3">
      <c r="A1092" t="s">
        <v>1221</v>
      </c>
      <c r="B1092" t="s">
        <v>1222</v>
      </c>
      <c r="C1092" t="s">
        <v>61</v>
      </c>
      <c r="D1092" s="74">
        <v>45292</v>
      </c>
      <c r="E1092" s="74">
        <v>45657</v>
      </c>
      <c r="F1092">
        <v>73</v>
      </c>
      <c r="G1092">
        <v>64</v>
      </c>
      <c r="H1092" s="80">
        <f t="shared" si="17"/>
        <v>137</v>
      </c>
      <c r="I1092" s="75">
        <v>34243</v>
      </c>
      <c r="K1092">
        <v>11710</v>
      </c>
    </row>
    <row r="1093" spans="1:11" x14ac:dyDescent="0.3">
      <c r="A1093" t="s">
        <v>1223</v>
      </c>
      <c r="B1093" t="s">
        <v>60</v>
      </c>
      <c r="C1093" t="s">
        <v>61</v>
      </c>
      <c r="D1093" s="74">
        <v>45292</v>
      </c>
      <c r="E1093" s="74">
        <v>45657</v>
      </c>
      <c r="F1093">
        <v>108</v>
      </c>
      <c r="G1093">
        <v>65</v>
      </c>
      <c r="H1093" s="80">
        <f t="shared" si="17"/>
        <v>173</v>
      </c>
      <c r="I1093" s="75">
        <v>39142</v>
      </c>
      <c r="J1093">
        <v>2</v>
      </c>
      <c r="K1093">
        <v>11820</v>
      </c>
    </row>
    <row r="1094" spans="1:11" x14ac:dyDescent="0.3">
      <c r="A1094" t="s">
        <v>1223</v>
      </c>
      <c r="B1094" t="s">
        <v>1224</v>
      </c>
      <c r="C1094" t="s">
        <v>61</v>
      </c>
      <c r="D1094" s="74">
        <v>45292</v>
      </c>
      <c r="E1094" s="74">
        <v>45657</v>
      </c>
      <c r="F1094">
        <v>164</v>
      </c>
      <c r="G1094">
        <v>58</v>
      </c>
      <c r="H1094" s="80">
        <f t="shared" si="17"/>
        <v>222</v>
      </c>
      <c r="I1094" s="75">
        <v>35309</v>
      </c>
      <c r="J1094">
        <v>2</v>
      </c>
      <c r="K1094">
        <v>11600</v>
      </c>
    </row>
    <row r="1095" spans="1:11" x14ac:dyDescent="0.3">
      <c r="A1095" t="s">
        <v>1223</v>
      </c>
      <c r="B1095" t="s">
        <v>1225</v>
      </c>
      <c r="C1095" t="s">
        <v>61</v>
      </c>
      <c r="D1095" s="74">
        <v>45292</v>
      </c>
      <c r="E1095" s="74">
        <v>45657</v>
      </c>
      <c r="F1095">
        <v>360</v>
      </c>
      <c r="G1095">
        <v>95</v>
      </c>
      <c r="H1095" s="80">
        <f t="shared" si="17"/>
        <v>455</v>
      </c>
      <c r="I1095" s="75">
        <v>45047</v>
      </c>
      <c r="J1095">
        <v>2</v>
      </c>
      <c r="K1095">
        <v>10370</v>
      </c>
    </row>
    <row r="1096" spans="1:11" x14ac:dyDescent="0.3">
      <c r="A1096" t="s">
        <v>1226</v>
      </c>
      <c r="B1096" t="s">
        <v>60</v>
      </c>
      <c r="C1096" t="s">
        <v>61</v>
      </c>
      <c r="D1096" s="74">
        <v>45292</v>
      </c>
      <c r="E1096" s="74">
        <v>45657</v>
      </c>
      <c r="F1096">
        <v>95</v>
      </c>
      <c r="G1096">
        <v>80</v>
      </c>
      <c r="H1096" s="80">
        <f t="shared" si="17"/>
        <v>175</v>
      </c>
      <c r="I1096" s="75">
        <v>40603</v>
      </c>
      <c r="K1096">
        <v>11890</v>
      </c>
    </row>
    <row r="1097" spans="1:11" x14ac:dyDescent="0.3">
      <c r="A1097" t="s">
        <v>1226</v>
      </c>
      <c r="B1097" t="s">
        <v>1227</v>
      </c>
      <c r="C1097" t="s">
        <v>61</v>
      </c>
      <c r="D1097" s="74">
        <v>45292</v>
      </c>
      <c r="E1097" s="74">
        <v>45657</v>
      </c>
      <c r="F1097">
        <v>110</v>
      </c>
      <c r="G1097">
        <v>92</v>
      </c>
      <c r="H1097" s="80">
        <f t="shared" si="17"/>
        <v>202</v>
      </c>
      <c r="I1097" s="75">
        <v>44927</v>
      </c>
      <c r="K1097">
        <v>91164</v>
      </c>
    </row>
    <row r="1098" spans="1:11" x14ac:dyDescent="0.3">
      <c r="A1098" t="s">
        <v>1226</v>
      </c>
      <c r="B1098" t="s">
        <v>1228</v>
      </c>
      <c r="C1098" t="s">
        <v>61</v>
      </c>
      <c r="D1098" s="74">
        <v>45292</v>
      </c>
      <c r="E1098" s="74">
        <v>45657</v>
      </c>
      <c r="F1098">
        <v>139</v>
      </c>
      <c r="G1098">
        <v>122</v>
      </c>
      <c r="H1098" s="80">
        <f t="shared" si="17"/>
        <v>261</v>
      </c>
      <c r="I1098" s="75">
        <v>44927</v>
      </c>
      <c r="K1098">
        <v>11503</v>
      </c>
    </row>
    <row r="1099" spans="1:11" x14ac:dyDescent="0.3">
      <c r="A1099" t="s">
        <v>1226</v>
      </c>
      <c r="B1099" t="s">
        <v>1229</v>
      </c>
      <c r="C1099" t="s">
        <v>61</v>
      </c>
      <c r="D1099" s="74">
        <v>45292</v>
      </c>
      <c r="E1099" s="74">
        <v>45657</v>
      </c>
      <c r="F1099">
        <v>229</v>
      </c>
      <c r="G1099">
        <v>93</v>
      </c>
      <c r="H1099" s="80">
        <f t="shared" si="17"/>
        <v>322</v>
      </c>
      <c r="I1099" s="75">
        <v>45108</v>
      </c>
      <c r="K1099">
        <v>11504</v>
      </c>
    </row>
    <row r="1100" spans="1:11" x14ac:dyDescent="0.3">
      <c r="A1100" t="s">
        <v>1226</v>
      </c>
      <c r="B1100" t="s">
        <v>1230</v>
      </c>
      <c r="C1100" t="s">
        <v>61</v>
      </c>
      <c r="D1100" s="74">
        <v>45292</v>
      </c>
      <c r="E1100" s="74">
        <v>45657</v>
      </c>
      <c r="F1100">
        <v>220</v>
      </c>
      <c r="G1100">
        <v>135</v>
      </c>
      <c r="H1100" s="80">
        <f t="shared" si="17"/>
        <v>355</v>
      </c>
      <c r="I1100" s="75">
        <v>44927</v>
      </c>
      <c r="K1100">
        <v>10430</v>
      </c>
    </row>
    <row r="1101" spans="1:11" x14ac:dyDescent="0.3">
      <c r="A1101" t="s">
        <v>1226</v>
      </c>
      <c r="B1101" t="s">
        <v>1231</v>
      </c>
      <c r="C1101" t="s">
        <v>61</v>
      </c>
      <c r="D1101" s="74">
        <v>45292</v>
      </c>
      <c r="E1101" s="74">
        <v>45657</v>
      </c>
      <c r="F1101">
        <v>119</v>
      </c>
      <c r="G1101">
        <v>101</v>
      </c>
      <c r="H1101" s="80">
        <f t="shared" si="17"/>
        <v>220</v>
      </c>
      <c r="I1101" s="75">
        <v>44927</v>
      </c>
      <c r="K1101">
        <v>13117</v>
      </c>
    </row>
    <row r="1102" spans="1:11" x14ac:dyDescent="0.3">
      <c r="A1102" t="s">
        <v>1226</v>
      </c>
      <c r="B1102" t="s">
        <v>1232</v>
      </c>
      <c r="C1102" t="s">
        <v>61</v>
      </c>
      <c r="D1102" s="74">
        <v>45292</v>
      </c>
      <c r="E1102" s="74">
        <v>45657</v>
      </c>
      <c r="F1102">
        <v>139</v>
      </c>
      <c r="G1102">
        <v>114</v>
      </c>
      <c r="H1102" s="80">
        <f t="shared" si="17"/>
        <v>253</v>
      </c>
      <c r="I1102" s="75">
        <v>44927</v>
      </c>
      <c r="K1102">
        <v>11505</v>
      </c>
    </row>
    <row r="1103" spans="1:11" x14ac:dyDescent="0.3">
      <c r="A1103" t="s">
        <v>1226</v>
      </c>
      <c r="B1103" t="s">
        <v>1233</v>
      </c>
      <c r="C1103" t="s">
        <v>61</v>
      </c>
      <c r="D1103" s="74">
        <v>45292</v>
      </c>
      <c r="E1103" s="74">
        <v>45657</v>
      </c>
      <c r="F1103">
        <v>110</v>
      </c>
      <c r="G1103">
        <v>72</v>
      </c>
      <c r="H1103" s="80">
        <f t="shared" si="17"/>
        <v>182</v>
      </c>
      <c r="I1103" s="75">
        <v>44927</v>
      </c>
      <c r="K1103">
        <v>91163</v>
      </c>
    </row>
    <row r="1104" spans="1:11" x14ac:dyDescent="0.3">
      <c r="A1104" t="s">
        <v>1234</v>
      </c>
      <c r="B1104" t="s">
        <v>60</v>
      </c>
      <c r="C1104" t="s">
        <v>61</v>
      </c>
      <c r="D1104" s="74">
        <v>45292</v>
      </c>
      <c r="E1104" s="74">
        <v>45657</v>
      </c>
      <c r="F1104">
        <v>130</v>
      </c>
      <c r="G1104">
        <v>73</v>
      </c>
      <c r="H1104" s="80">
        <f t="shared" si="17"/>
        <v>203</v>
      </c>
      <c r="I1104" s="75">
        <v>44927</v>
      </c>
      <c r="K1104">
        <v>11849</v>
      </c>
    </row>
    <row r="1105" spans="1:11" x14ac:dyDescent="0.3">
      <c r="A1105" t="s">
        <v>1234</v>
      </c>
      <c r="B1105" t="s">
        <v>1235</v>
      </c>
      <c r="C1105" t="s">
        <v>61</v>
      </c>
      <c r="D1105" s="74">
        <v>45292</v>
      </c>
      <c r="E1105" s="74">
        <v>45657</v>
      </c>
      <c r="F1105">
        <v>195</v>
      </c>
      <c r="G1105">
        <v>75</v>
      </c>
      <c r="H1105" s="80">
        <f t="shared" si="17"/>
        <v>270</v>
      </c>
      <c r="I1105" s="75">
        <v>44927</v>
      </c>
      <c r="K1105">
        <v>12074</v>
      </c>
    </row>
    <row r="1106" spans="1:11" x14ac:dyDescent="0.3">
      <c r="A1106" t="s">
        <v>1234</v>
      </c>
      <c r="B1106" t="s">
        <v>1236</v>
      </c>
      <c r="C1106" t="s">
        <v>61</v>
      </c>
      <c r="D1106" s="74">
        <v>45292</v>
      </c>
      <c r="E1106" s="74">
        <v>45657</v>
      </c>
      <c r="F1106">
        <v>192</v>
      </c>
      <c r="G1106">
        <v>103</v>
      </c>
      <c r="H1106" s="80">
        <f t="shared" si="17"/>
        <v>295</v>
      </c>
      <c r="I1106" s="75">
        <v>44927</v>
      </c>
      <c r="K1106">
        <v>10417</v>
      </c>
    </row>
    <row r="1107" spans="1:11" x14ac:dyDescent="0.3">
      <c r="A1107" t="s">
        <v>1234</v>
      </c>
      <c r="B1107" t="s">
        <v>1237</v>
      </c>
      <c r="C1107" t="s">
        <v>61</v>
      </c>
      <c r="D1107" s="74">
        <v>45292</v>
      </c>
      <c r="E1107" s="74">
        <v>45657</v>
      </c>
      <c r="F1107">
        <v>199</v>
      </c>
      <c r="G1107">
        <v>95</v>
      </c>
      <c r="H1107" s="80">
        <f t="shared" si="17"/>
        <v>294</v>
      </c>
      <c r="I1107" s="75">
        <v>44927</v>
      </c>
      <c r="K1107">
        <v>11507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CA9340414FA4F83E9049336BD8409" ma:contentTypeVersion="12" ma:contentTypeDescription="Create a new document." ma:contentTypeScope="" ma:versionID="12c1ec469440d87e8e5b140e804a1887">
  <xsd:schema xmlns:xsd="http://www.w3.org/2001/XMLSchema" xmlns:xs="http://www.w3.org/2001/XMLSchema" xmlns:p="http://schemas.microsoft.com/office/2006/metadata/properties" xmlns:ns2="023cc9d2-54a2-4027-9575-96c478c90172" xmlns:ns3="1fd131f7-bc8f-46eb-b4fe-6e47b062917f" targetNamespace="http://schemas.microsoft.com/office/2006/metadata/properties" ma:root="true" ma:fieldsID="d4c28bbfb1b702c755d6762a960a5495" ns2:_="" ns3:_="">
    <xsd:import namespace="023cc9d2-54a2-4027-9575-96c478c90172"/>
    <xsd:import namespace="1fd131f7-bc8f-46eb-b4fe-6e47b06291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cc9d2-54a2-4027-9575-96c478c901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131f7-bc8f-46eb-b4fe-6e47b062917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9F592C-FA99-4366-9AB7-84BE53AFD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3cc9d2-54a2-4027-9575-96c478c90172"/>
    <ds:schemaRef ds:uri="1fd131f7-bc8f-46eb-b4fe-6e47b06291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98D009-5DE3-4CCF-812B-9831DA89486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1fd131f7-bc8f-46eb-b4fe-6e47b062917f"/>
    <ds:schemaRef ds:uri="023cc9d2-54a2-4027-9575-96c478c9017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1A4DAA7-F659-413D-8169-6B56E3009D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ATTACHEMENT A-DETAILED BUDGET </vt:lpstr>
      <vt:lpstr>Per Diems Effective Jan 25</vt:lpstr>
      <vt:lpstr>'ATTACHEMENT A-DETAILED BUDGET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Shoniwa</dc:creator>
  <cp:keywords/>
  <dc:description/>
  <cp:lastModifiedBy>Devnani, Naveen</cp:lastModifiedBy>
  <cp:revision/>
  <cp:lastPrinted>2021-12-07T18:58:06Z</cp:lastPrinted>
  <dcterms:created xsi:type="dcterms:W3CDTF">2019-06-03T08:03:22Z</dcterms:created>
  <dcterms:modified xsi:type="dcterms:W3CDTF">2024-12-30T16:19:26Z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0x010100EAECA9340414FA4F83E9049336BD8409</vt:lpwstr>
  </property>
</Properties>
</file>